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H:\Student Financial Services\Budgets-COA\26-27 Budgets IN PROGRESS INTERNAL ONLY\"/>
    </mc:Choice>
  </mc:AlternateContent>
  <xr:revisionPtr revIDLastSave="0" documentId="13_ncr:1_{FAEE6EBE-6FB7-42FF-BD37-EE53D9DE95C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COM-On&amp;Off Campus Budget" sheetId="5" r:id="rId1"/>
    <sheet name="COM-Living with Parent Budget" sheetId="11" r:id="rId2"/>
    <sheet name="COM-3 Year PCMD NW On&amp;Off Campu" sheetId="7" r:id="rId3"/>
    <sheet name="COM-3 Year PCMD NW w Parent" sheetId="16" r:id="rId4"/>
    <sheet name="COP-On&amp;Off Campus Budget" sheetId="3" r:id="rId5"/>
    <sheet name="COP-Living with Parent Budget" sheetId="14" r:id="rId6"/>
    <sheet name="PA-On&amp;Off Campus Budget" sheetId="1" r:id="rId7"/>
    <sheet name="PA-Living with Parent Budget" sheetId="15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55" i="1" l="1"/>
  <c r="D151" i="16"/>
  <c r="C151" i="16"/>
  <c r="D129" i="16"/>
  <c r="C129" i="16"/>
  <c r="D102" i="16"/>
  <c r="C102" i="16"/>
  <c r="D83" i="16"/>
  <c r="C83" i="16"/>
  <c r="D59" i="16"/>
  <c r="C59" i="16"/>
  <c r="D39" i="16"/>
  <c r="D61" i="16" s="1"/>
  <c r="C39" i="16"/>
  <c r="C153" i="16" l="1"/>
  <c r="D153" i="16"/>
  <c r="C104" i="16"/>
  <c r="D104" i="16"/>
  <c r="C61" i="16"/>
  <c r="C155" i="15" l="1"/>
  <c r="D48" i="3" l="1"/>
  <c r="D95" i="1"/>
  <c r="C174" i="11" l="1"/>
  <c r="D148" i="5" l="1"/>
  <c r="D195" i="5"/>
  <c r="D105" i="11"/>
  <c r="D86" i="11"/>
  <c r="D62" i="11"/>
  <c r="D42" i="11"/>
  <c r="D42" i="5"/>
  <c r="D62" i="5"/>
  <c r="D86" i="5"/>
  <c r="D155" i="1" l="1"/>
  <c r="D155" i="15" l="1"/>
  <c r="D157" i="15" s="1"/>
  <c r="C157" i="15"/>
  <c r="D129" i="15"/>
  <c r="C129" i="15"/>
  <c r="D114" i="15"/>
  <c r="C114" i="15"/>
  <c r="D95" i="15"/>
  <c r="C95" i="15"/>
  <c r="D71" i="15"/>
  <c r="C71" i="15"/>
  <c r="D56" i="15"/>
  <c r="C56" i="15"/>
  <c r="D37" i="15"/>
  <c r="C37" i="15"/>
  <c r="D231" i="14"/>
  <c r="C231" i="14"/>
  <c r="D207" i="14"/>
  <c r="C207" i="14"/>
  <c r="D178" i="14"/>
  <c r="C178" i="14"/>
  <c r="D154" i="14"/>
  <c r="C154" i="14"/>
  <c r="D125" i="14"/>
  <c r="C125" i="14"/>
  <c r="D101" i="14"/>
  <c r="C101" i="14"/>
  <c r="D72" i="14"/>
  <c r="C72" i="14"/>
  <c r="D47" i="14"/>
  <c r="C47" i="14"/>
  <c r="D232" i="3"/>
  <c r="D208" i="3"/>
  <c r="D179" i="3"/>
  <c r="D155" i="3"/>
  <c r="D126" i="3"/>
  <c r="D102" i="3"/>
  <c r="D73" i="3"/>
  <c r="D151" i="7"/>
  <c r="D129" i="7"/>
  <c r="D102" i="7"/>
  <c r="D83" i="7"/>
  <c r="D59" i="7"/>
  <c r="D39" i="7"/>
  <c r="D153" i="7" l="1"/>
  <c r="D104" i="7"/>
  <c r="D61" i="7"/>
  <c r="C233" i="14"/>
  <c r="C131" i="15"/>
  <c r="C74" i="14"/>
  <c r="D233" i="14"/>
  <c r="D75" i="3"/>
  <c r="D181" i="3"/>
  <c r="D128" i="3"/>
  <c r="D234" i="3"/>
  <c r="C180" i="14"/>
  <c r="D74" i="14"/>
  <c r="D127" i="14"/>
  <c r="D73" i="15"/>
  <c r="D131" i="15"/>
  <c r="C73" i="15"/>
  <c r="D180" i="14"/>
  <c r="C127" i="14"/>
  <c r="D195" i="11" l="1"/>
  <c r="C195" i="11"/>
  <c r="C197" i="11" s="1"/>
  <c r="D174" i="11"/>
  <c r="D148" i="11"/>
  <c r="C148" i="11"/>
  <c r="D129" i="11"/>
  <c r="C129" i="11"/>
  <c r="C105" i="11"/>
  <c r="C86" i="11"/>
  <c r="C62" i="11"/>
  <c r="D64" i="11"/>
  <c r="C42" i="11"/>
  <c r="D174" i="5"/>
  <c r="D197" i="5" s="1"/>
  <c r="D129" i="5"/>
  <c r="D105" i="5"/>
  <c r="C42" i="5"/>
  <c r="C151" i="7"/>
  <c r="C129" i="7"/>
  <c r="C102" i="7"/>
  <c r="C83" i="7"/>
  <c r="C59" i="7"/>
  <c r="C39" i="7"/>
  <c r="C195" i="5"/>
  <c r="C174" i="5"/>
  <c r="C148" i="5"/>
  <c r="C129" i="5"/>
  <c r="C105" i="5"/>
  <c r="C86" i="5"/>
  <c r="C62" i="5"/>
  <c r="C232" i="3"/>
  <c r="C208" i="3"/>
  <c r="C179" i="3"/>
  <c r="C155" i="3"/>
  <c r="C126" i="3"/>
  <c r="C102" i="3"/>
  <c r="C73" i="3"/>
  <c r="C48" i="3"/>
  <c r="D157" i="1"/>
  <c r="C157" i="1"/>
  <c r="D129" i="1"/>
  <c r="C129" i="1"/>
  <c r="D114" i="1"/>
  <c r="C114" i="1"/>
  <c r="C95" i="1"/>
  <c r="D71" i="1"/>
  <c r="C71" i="1"/>
  <c r="D56" i="1"/>
  <c r="C56" i="1"/>
  <c r="D37" i="1"/>
  <c r="C37" i="1"/>
  <c r="D150" i="11" l="1"/>
  <c r="C153" i="7"/>
  <c r="C104" i="7"/>
  <c r="C61" i="7"/>
  <c r="C107" i="11"/>
  <c r="C64" i="11"/>
  <c r="D131" i="1"/>
  <c r="C150" i="11"/>
  <c r="C107" i="5"/>
  <c r="C181" i="3"/>
  <c r="C234" i="3"/>
  <c r="D107" i="11"/>
  <c r="C73" i="1"/>
  <c r="D64" i="5"/>
  <c r="C131" i="1"/>
  <c r="D73" i="1"/>
  <c r="C75" i="3"/>
  <c r="C128" i="3"/>
  <c r="D197" i="11"/>
  <c r="C197" i="5"/>
  <c r="D150" i="5"/>
  <c r="C150" i="5"/>
  <c r="D107" i="5"/>
  <c r="C64" i="5"/>
</calcChain>
</file>

<file path=xl/sharedStrings.xml><?xml version="1.0" encoding="utf-8"?>
<sst xmlns="http://schemas.openxmlformats.org/spreadsheetml/2006/main" count="2814" uniqueCount="216">
  <si>
    <t>Physicians Assistant - On/Off Campus Budget</t>
  </si>
  <si>
    <t>COA/Budget for PA students living on/off campus (UAMS on-campus living is in line with reasonable cost on off-campus living).  Majority of UAMS students commute.</t>
  </si>
  <si>
    <t>Students living with parent will NOT receive an allowance for Housing.  FA can process PJ if student appeals COA.</t>
  </si>
  <si>
    <t>PA students CAN receive a budget adj. for computer one-time during their program.</t>
  </si>
  <si>
    <t>PA does not have online programs.</t>
  </si>
  <si>
    <t>Yearly Resident Flat Rate Charge = $21,210</t>
  </si>
  <si>
    <t>Yearly Non-Resident Flat Rate Charge = $33,405</t>
  </si>
  <si>
    <t>PA does not have a per credit hour rate</t>
  </si>
  <si>
    <t>Graduate Level 06 or higher</t>
  </si>
  <si>
    <t>Resident/Non-Resident</t>
  </si>
  <si>
    <t>Notes</t>
  </si>
  <si>
    <t>Physicians Assistant - On/Off Campus</t>
  </si>
  <si>
    <t>Enrollment HT or &gt;</t>
  </si>
  <si>
    <t>LTHT</t>
  </si>
  <si>
    <t>PA 1st year</t>
  </si>
  <si>
    <t>Summer Header</t>
  </si>
  <si>
    <t>Tuition</t>
  </si>
  <si>
    <t>Tuition - PA Flat Rate</t>
  </si>
  <si>
    <t>R=$7,070 NR=$11,135</t>
  </si>
  <si>
    <t>Fees</t>
  </si>
  <si>
    <t>Standard</t>
  </si>
  <si>
    <t>Student Activity Fee</t>
  </si>
  <si>
    <t>Student Health Srvcs Fee</t>
  </si>
  <si>
    <t>Technology Fee</t>
  </si>
  <si>
    <t>Transportation Fee</t>
  </si>
  <si>
    <t>University Services Fee</t>
  </si>
  <si>
    <t>Summer &amp; Fall Only</t>
  </si>
  <si>
    <t>PA Specific</t>
  </si>
  <si>
    <t>Standardized Patient Fee</t>
  </si>
  <si>
    <t>Lab Fee</t>
  </si>
  <si>
    <t>Diagnostic Equipment Fee</t>
  </si>
  <si>
    <t>PA1 1st term only</t>
  </si>
  <si>
    <t>Books/Supplies</t>
  </si>
  <si>
    <t xml:space="preserve">Average Cost PA 1 Sum </t>
  </si>
  <si>
    <t>Housing</t>
  </si>
  <si>
    <t>3 Month</t>
  </si>
  <si>
    <t>Food (&amp; Utilities)</t>
  </si>
  <si>
    <t>Personal</t>
  </si>
  <si>
    <t>Misc</t>
  </si>
  <si>
    <t>Transportation</t>
  </si>
  <si>
    <t>Health Insurance</t>
  </si>
  <si>
    <t>Awarded Fall/Spring only</t>
  </si>
  <si>
    <t>Loan Fees</t>
  </si>
  <si>
    <t>PA Loan Fee Summer 1/3 Split</t>
  </si>
  <si>
    <t>Summer Header Total</t>
  </si>
  <si>
    <t>Fall</t>
  </si>
  <si>
    <t>Average Cost Fall/Spring</t>
  </si>
  <si>
    <t>9 Month 1/2 Split</t>
  </si>
  <si>
    <t>Fall/Spring 1/2 Split</t>
  </si>
  <si>
    <t>PA Unsub Grad Level 1/3 Split</t>
  </si>
  <si>
    <t>Fall Total</t>
  </si>
  <si>
    <t>Spring</t>
  </si>
  <si>
    <t>Spring Total</t>
  </si>
  <si>
    <t>Total PA1 Budget</t>
  </si>
  <si>
    <t>PA 2nd year</t>
  </si>
  <si>
    <t>Lab Fee-PHAS</t>
  </si>
  <si>
    <t>Average Cost PA 2 Sum</t>
  </si>
  <si>
    <t>Total PA2 Budget</t>
  </si>
  <si>
    <t>PA 3rd year</t>
  </si>
  <si>
    <t>PACKRAT Exam Fee</t>
  </si>
  <si>
    <t>PA 3 Last term only</t>
  </si>
  <si>
    <t>Graduation Fee</t>
  </si>
  <si>
    <r>
      <t xml:space="preserve">Books </t>
    </r>
    <r>
      <rPr>
        <b/>
        <sz val="8"/>
        <color theme="1"/>
        <rFont val="Calibri"/>
        <family val="2"/>
        <scheme val="minor"/>
      </rPr>
      <t>(includes course materials, supplies &amp; equ.)</t>
    </r>
  </si>
  <si>
    <t>No Book Costs for last term</t>
  </si>
  <si>
    <t>Total PA3 Budget</t>
  </si>
  <si>
    <t>W/Parent</t>
  </si>
  <si>
    <t>College of Pharmacy - On/Off Campus Budget</t>
  </si>
  <si>
    <t>Budget for Pharmacy students living on/off campus (UAMS on-campus living is in line with reasonable cost of off-campus living).  Majority of UAMS students commute.</t>
  </si>
  <si>
    <t>The Student Transportation fee is not charged to students enrolled in programs on the NW campus</t>
  </si>
  <si>
    <t>Pharmacy students CAN receive a one-time budget adj. for computer during their career.</t>
  </si>
  <si>
    <t>COP does not have online programs.</t>
  </si>
  <si>
    <t>Split Immunization Training fee between fall and spring term for budget prep only.  P1 Students are charged full $125 in their spring term of enrollment (rounded split  to $66 for equal budget split)</t>
  </si>
  <si>
    <t>Split Graduation fee between fall and spring term for budget prep only.  Students are charged full $70 in their last term of enrollment</t>
  </si>
  <si>
    <t>**P2 students required to move to the NW campus may increase their COA ($1,800.00) for moving expense.  This will be a manual adjustment and students must submit a request form.</t>
  </si>
  <si>
    <t>Resident Tuition Border States LA, MO, MS, OK ,TN, and TX will be charged the in-state tuiton rate for COP</t>
  </si>
  <si>
    <t>College of Pharmacy - On/Off Campus</t>
  </si>
  <si>
    <t>COP 1st Year</t>
  </si>
  <si>
    <t>Student Health Fee</t>
  </si>
  <si>
    <t>Student Transportation Fee</t>
  </si>
  <si>
    <t>Pharmacy Specific</t>
  </si>
  <si>
    <t>Lab Fee-PHAR</t>
  </si>
  <si>
    <t>NAPLEX Prep Course</t>
  </si>
  <si>
    <t>Experiential Education Fee</t>
  </si>
  <si>
    <t>Immunization Training; Fall only 1/2 Split</t>
  </si>
  <si>
    <t>Professional Development Fee</t>
  </si>
  <si>
    <t>Decision Support Technology</t>
  </si>
  <si>
    <t>Electronic Test Delivery Software</t>
  </si>
  <si>
    <t>10 Month 1/2 Split</t>
  </si>
  <si>
    <t>Food (utilities included)</t>
  </si>
  <si>
    <t>10 Month Personal 1/2 Split</t>
  </si>
  <si>
    <t>10 Month Misc. 1/2 Split</t>
  </si>
  <si>
    <t>10 Month Transportation 1/2 Split</t>
  </si>
  <si>
    <t>1/2 Split</t>
  </si>
  <si>
    <t>Total P1 Budget</t>
  </si>
  <si>
    <t>COP 2nd Year</t>
  </si>
  <si>
    <t>Total P2 Budget</t>
  </si>
  <si>
    <t>COP 3rd Year</t>
  </si>
  <si>
    <t>Pre-NAPLEX Fee</t>
  </si>
  <si>
    <t>9 Month Personal 1/2 Split</t>
  </si>
  <si>
    <t>9 Month Misc. 1/2 Split</t>
  </si>
  <si>
    <t>9 Month Transportation 1/2 Split</t>
  </si>
  <si>
    <t>Total P3 Budget</t>
  </si>
  <si>
    <t>COP 4th Year</t>
  </si>
  <si>
    <t>Graduation Fee 1/2 split</t>
  </si>
  <si>
    <r>
      <t xml:space="preserve">Pharmacy Specific </t>
    </r>
    <r>
      <rPr>
        <b/>
        <i/>
        <sz val="10"/>
        <color rgb="FFFF0000"/>
        <rFont val="Calibri"/>
        <family val="2"/>
        <scheme val="minor"/>
      </rPr>
      <t>NEW FOR P4</t>
    </r>
  </si>
  <si>
    <t>11 Month 1/2 Split</t>
  </si>
  <si>
    <t>Total P4 Budget</t>
  </si>
  <si>
    <t>With Parent</t>
  </si>
  <si>
    <t xml:space="preserve">Budget for Medicine students living on/off campus (UAMS on-campus living is in line with reasonable cost of off-campus living). </t>
  </si>
  <si>
    <t>Computer costs are NOT included in budget.  Students CAN receive a one-time budget adj. for a computer during their career. Comp adj form and receipt required.</t>
  </si>
  <si>
    <t>COM is not an online program.</t>
  </si>
  <si>
    <r>
      <t xml:space="preserve">**M2 students </t>
    </r>
    <r>
      <rPr>
        <b/>
        <i/>
        <u/>
        <sz val="11"/>
        <color rgb="FF7030A0"/>
        <rFont val="Calibri"/>
        <family val="2"/>
        <scheme val="minor"/>
      </rPr>
      <t>required</t>
    </r>
    <r>
      <rPr>
        <b/>
        <i/>
        <sz val="11"/>
        <color rgb="FF7030A0"/>
        <rFont val="Calibri"/>
        <family val="2"/>
        <scheme val="minor"/>
      </rPr>
      <t xml:space="preserve"> to move to the NW campus, for their Junior year, may increase their COA up to an additional $1,800.00 for moving expense.  This will be a manual adjustment and students </t>
    </r>
    <r>
      <rPr>
        <b/>
        <i/>
        <u/>
        <sz val="11"/>
        <color rgb="FF7030A0"/>
        <rFont val="Calibri"/>
        <family val="2"/>
        <scheme val="minor"/>
      </rPr>
      <t>must</t>
    </r>
    <r>
      <rPr>
        <b/>
        <i/>
        <sz val="11"/>
        <color rgb="FF7030A0"/>
        <rFont val="Calibri"/>
        <family val="2"/>
        <scheme val="minor"/>
      </rPr>
      <t xml:space="preserve"> request the funds.</t>
    </r>
  </si>
  <si>
    <t>Medicine does not have a per credit hour rate; budgets will be adjusted accordingly for students repeating or off track</t>
  </si>
  <si>
    <t>Resident Tuition Border States LA, MO, MS, OK ,TN, and TX will be charged the in-state tuiton rate for COM</t>
  </si>
  <si>
    <t>College of Medicine - On/Off Campus</t>
  </si>
  <si>
    <t xml:space="preserve">COM 1st Year </t>
  </si>
  <si>
    <t>COM Flat Rate</t>
  </si>
  <si>
    <t>COM Specific</t>
  </si>
  <si>
    <t>Mandatory Study Materials Fee</t>
  </si>
  <si>
    <t>White Coat Ceremony Fee</t>
  </si>
  <si>
    <t>M1 Fall; split for budget prep</t>
  </si>
  <si>
    <t xml:space="preserve">Diagnostic Equipment </t>
  </si>
  <si>
    <t>M1 Average Cost Fall/Spring 1/2 Split</t>
  </si>
  <si>
    <t>Total M1 Budget</t>
  </si>
  <si>
    <t>COM 2nd Year</t>
  </si>
  <si>
    <t>USMLE Step I Fee 1/2 Split</t>
  </si>
  <si>
    <t>M2 only</t>
  </si>
  <si>
    <t>M2 Average Cost Fall/Spring</t>
  </si>
  <si>
    <t>Total M2 Budget</t>
  </si>
  <si>
    <t>COM 3rd Year</t>
  </si>
  <si>
    <t>USMLE Step II CK Fee 1/2 Split</t>
  </si>
  <si>
    <t>M3 only</t>
  </si>
  <si>
    <t>M3 Average Cost Fall/Spring</t>
  </si>
  <si>
    <t>12 Month 1/2 Split</t>
  </si>
  <si>
    <t>Total M3 Budget</t>
  </si>
  <si>
    <t>COM 4th Year</t>
  </si>
  <si>
    <t>Residency Interview Expense</t>
  </si>
  <si>
    <t>M4 Only</t>
  </si>
  <si>
    <t>Away Rotation Travel</t>
  </si>
  <si>
    <t>M4Only</t>
  </si>
  <si>
    <t>No Books M4</t>
  </si>
  <si>
    <t>Unsub Loan Fees</t>
  </si>
  <si>
    <t>Total M4 Budget</t>
  </si>
  <si>
    <t>Computer costs are NOT included in budget.  Students CAN receive a one-time budget adj. for a computer during their program. Comp adj form and receipt required.</t>
  </si>
  <si>
    <t xml:space="preserve">Budget for Medicine (3 Year PCMD) students living on/off campus (UAMS on-campus living is in line with reasonable cost of off-campus living). </t>
  </si>
  <si>
    <t>COM is not an online programs.</t>
  </si>
  <si>
    <t>3 Year PCMD is located on the NW campus</t>
  </si>
  <si>
    <t xml:space="preserve">COM  3 YEAR PCMD program-1st Year </t>
  </si>
  <si>
    <t>Student Trans Fee-NW Campus-NC</t>
  </si>
  <si>
    <t>M1 only; Split for budget prep</t>
  </si>
  <si>
    <t>Loan Fee 1/2 Split</t>
  </si>
  <si>
    <t>Total 3 Year PCMD Yr 1 Budget</t>
  </si>
  <si>
    <t xml:space="preserve">COM  3 YEAR PCMD program-2nd Year </t>
  </si>
  <si>
    <t>M2 Average Cost Fall/Spring 1/2 Split</t>
  </si>
  <si>
    <t>Total  3 Year PCMD Yr 2 Budget</t>
  </si>
  <si>
    <t xml:space="preserve">COM  3 YEAR PCMD program-3rd Year </t>
  </si>
  <si>
    <t>Last year</t>
  </si>
  <si>
    <t>Total 3 Year PCMD Yr 3 Budget</t>
  </si>
  <si>
    <t>Resident/Non-resident</t>
  </si>
  <si>
    <t>Tuition - COM Flat Rate</t>
  </si>
  <si>
    <t>Tutition - COM Flat Rate</t>
  </si>
  <si>
    <t>College of Medicine - Living with Parent</t>
  </si>
  <si>
    <t>College of Medicine 4 Year - On/Off Campus Budget</t>
  </si>
  <si>
    <t>College of Medicine 4 Year - Living with Parent</t>
  </si>
  <si>
    <t>College of Medicine - 3 Year PCMD NW Program - Living with Parent</t>
  </si>
  <si>
    <t>College of Medicine - 3 Year PCMD NW Program - On/Off Campus Budget</t>
  </si>
  <si>
    <t>*If student enrolls in less than 12 hours, they are charged the per credit hour rate</t>
  </si>
  <si>
    <t>Tuition - COP Flat Rate</t>
  </si>
  <si>
    <t>College of Pharmacy - Living with Parent</t>
  </si>
  <si>
    <t>Summer Only</t>
  </si>
  <si>
    <t>Physicians Assistant - Living with Parent</t>
  </si>
  <si>
    <t>Traditional M4 budget includes $2,000 for Residency Interviews, NRMP and ERAS. If student exceeds the residency budget, they CAN receive a one-time budget adj (see budget increase form)</t>
  </si>
  <si>
    <t>Transportation budget includes 60 miles/day, 5 days/week as well as a maintenance allowance</t>
  </si>
  <si>
    <t>Traditional M4  budget includes $1,000 for an away rotation. If student exceeds the budget or has additional approved away rotations the student can request an increase. Must provide supporting documentation.</t>
  </si>
  <si>
    <t>Resident Flat Rate Charge = $18,250</t>
  </si>
  <si>
    <t>Non-Resident Flat Rate Charge = $32,450</t>
  </si>
  <si>
    <t>R=$18,250 NR=$32,450</t>
  </si>
  <si>
    <t>Enrolled 8/10/26-12/18/26 (Annual USB AGG $50,000)</t>
  </si>
  <si>
    <t>Enrolled 8/10/26-12/18/26 (Annual USB AGG $40,500)</t>
  </si>
  <si>
    <t>Enrolled 11/23/26-5/28/27</t>
  </si>
  <si>
    <t>Resident Flat Rate Charge = $11,304</t>
  </si>
  <si>
    <t>Non-Resident Flat Rate Charge = $22,608</t>
  </si>
  <si>
    <t>*Flat Rate for 12 or more credit hours; Per Credit Hour Rate is = R $942 NR $1,884</t>
  </si>
  <si>
    <t>R=$11,304 NR=$22,608</t>
  </si>
  <si>
    <t>* NEW-OB3-All federal loans must be prorated if student is enrolled less than full-time (9 required credit hours for UAMS program of study-graduate/professional students)</t>
  </si>
  <si>
    <t>Enrolled 7/20/26-12/18/26 (Annual USB AGG $50,000)</t>
  </si>
  <si>
    <r>
      <t>Enrolled 8/17/26-12/11/26 (*Annual USB AGG $50,000-</t>
    </r>
    <r>
      <rPr>
        <b/>
        <u/>
        <sz val="11"/>
        <color theme="1"/>
        <rFont val="Calibri"/>
        <family val="2"/>
        <scheme val="minor"/>
      </rPr>
      <t xml:space="preserve">ONLY if admitted with 72+ credits, otherwise, </t>
    </r>
    <r>
      <rPr>
        <b/>
        <u/>
        <sz val="11"/>
        <color rgb="FFFF0000"/>
        <rFont val="Calibri"/>
        <family val="2"/>
        <scheme val="minor"/>
      </rPr>
      <t>undergrad for 1st semster (ineligible for FSA</t>
    </r>
    <r>
      <rPr>
        <b/>
        <sz val="11"/>
        <color rgb="FFFF0000"/>
        <rFont val="Calibri"/>
        <family val="2"/>
        <scheme val="minor"/>
      </rPr>
      <t>)</t>
    </r>
    <r>
      <rPr>
        <b/>
        <sz val="11"/>
        <color theme="1"/>
        <rFont val="Calibri"/>
        <family val="2"/>
        <scheme val="minor"/>
      </rPr>
      <t>. (*P1 are required to take an experience course in summer 9 mo + 1 mo)</t>
    </r>
  </si>
  <si>
    <t>Enrolled 1/4/27-5/7/27</t>
  </si>
  <si>
    <t>Enrolled 8/17/26-12/11/6 (Annual USB AGG $34,388) (*P2 are required to take an experience course in summer 9 mo + 1 mo)</t>
  </si>
  <si>
    <t>Enrolled 8/17/26-12/11/26 Annual USB AGG $33,000)</t>
  </si>
  <si>
    <t>Enrolled 11/1/26-4/30/27</t>
  </si>
  <si>
    <t>Enrolled 5/13/26-8/21/26 (Annual USB AGG $20,500)</t>
  </si>
  <si>
    <t>Enrolled 6/8/26-12/18/26 (Annual HEAL USB AGG 44,944)</t>
  </si>
  <si>
    <t xml:space="preserve">Enrolled 6/1/26-10/31/26 (USB AGG $33,000) </t>
  </si>
  <si>
    <t>NEW Professional Level</t>
  </si>
  <si>
    <t>Professional Loan Fee 1/2 Split</t>
  </si>
  <si>
    <t>Enrolled 5/18/26-8/20/26 (Annual USB AGG $20,500)</t>
  </si>
  <si>
    <t>Enrolled 1/4/27-4/23/27</t>
  </si>
  <si>
    <t>Enrolled 12/28/26-5/21/27</t>
  </si>
  <si>
    <t>Enrolled 8/31/26-12/16/26</t>
  </si>
  <si>
    <t>Enrolled 7/27/26-12/11/26</t>
  </si>
  <si>
    <r>
      <t>The </t>
    </r>
    <r>
      <rPr>
        <b/>
        <sz val="11"/>
        <color theme="1"/>
        <rFont val="Calibri"/>
        <family val="2"/>
      </rPr>
      <t>One Big Beautiful Bill Act (OBBBA)</t>
    </r>
    <r>
      <rPr>
        <sz val="11"/>
        <color theme="1"/>
        <rFont val="Calibri"/>
        <family val="2"/>
      </rPr>
      <t>, effective July 1, 2026. Students enrolled less than full-time will have their loan eligibility prorated based on their enrollment status.</t>
    </r>
  </si>
  <si>
    <t>Enrolled 1/4/27-5/28/27</t>
  </si>
  <si>
    <t>Enrolled 1/4/27-5/14/27</t>
  </si>
  <si>
    <t>Enrolled 4/27/26-7/24/26 (Annual USB AGG $20,500)</t>
  </si>
  <si>
    <t>Enrolled 1/11/27-5/14/27</t>
  </si>
  <si>
    <t>Enrolled 8/17/26-12/11/26 (Annual USB AGG $34,388) (*P2 are required to take an experience course in summer 9 mo + 1 mo)</t>
  </si>
  <si>
    <t>COP 4th Year should be 9 months</t>
  </si>
  <si>
    <t>Enrolled 6/01/26-11/20/26  (Annual HEAL USB AGG 47,167)</t>
  </si>
  <si>
    <t>*date chnged from 5/18 to 6/1</t>
  </si>
  <si>
    <t>Enrolled 11/23/26-5/02/27</t>
  </si>
  <si>
    <t>date changed from 4/30 to 5/2</t>
  </si>
  <si>
    <t>*P1 &amp; P2 take IPPE and receive 10 months living</t>
  </si>
  <si>
    <t>Enrolled 6/8/26-11/20/26 (Annual HEAL USB AGG 44,944)</t>
  </si>
  <si>
    <t>Enrolled 6/01/26-11/20/26 (Annual HEAL USB AGG 47,167)</t>
  </si>
  <si>
    <t>Summer Header 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</si>
</sst>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4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10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1"/>
      <color theme="7" tint="-0.249977111117893"/>
      <name val="Calibri"/>
      <family val="2"/>
      <scheme val="minor"/>
    </font>
    <font>
      <b/>
      <i/>
      <sz val="10"/>
      <color rgb="FFFF3399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b/>
      <i/>
      <sz val="10"/>
      <color rgb="FF00B05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i/>
      <sz val="11"/>
      <color rgb="FF7030A0"/>
      <name val="Calibri"/>
      <family val="2"/>
      <scheme val="minor"/>
    </font>
    <font>
      <b/>
      <i/>
      <u/>
      <sz val="11"/>
      <color rgb="FF7030A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b/>
      <i/>
      <sz val="10"/>
      <color rgb="FF7030A0"/>
      <name val="Calibri"/>
      <family val="2"/>
      <scheme val="minor"/>
    </font>
    <font>
      <b/>
      <u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i/>
      <sz val="11"/>
      <color rgb="FF00B050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3399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34BC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1" fillId="0" borderId="0"/>
  </cellStyleXfs>
  <cellXfs count="120">
    <xf numFmtId="0" fontId="0" fillId="0" borderId="0" xfId="0"/>
    <xf numFmtId="0" fontId="6" fillId="0" borderId="0" xfId="0" applyFont="1"/>
    <xf numFmtId="0" fontId="7" fillId="0" borderId="0" xfId="0" applyFont="1"/>
    <xf numFmtId="0" fontId="8" fillId="0" borderId="0" xfId="0" applyFont="1"/>
    <xf numFmtId="0" fontId="4" fillId="0" borderId="0" xfId="0" applyFont="1"/>
    <xf numFmtId="0" fontId="9" fillId="0" borderId="0" xfId="0" applyFont="1"/>
    <xf numFmtId="0" fontId="10" fillId="0" borderId="0" xfId="0" applyFont="1"/>
    <xf numFmtId="0" fontId="11" fillId="2" borderId="1" xfId="0" applyFont="1" applyFill="1" applyBorder="1" applyAlignment="1">
      <alignment horizontal="center"/>
    </xf>
    <xf numFmtId="0" fontId="4" fillId="3" borderId="0" xfId="0" applyFont="1" applyFill="1"/>
    <xf numFmtId="0" fontId="0" fillId="3" borderId="0" xfId="0" applyFill="1"/>
    <xf numFmtId="0" fontId="4" fillId="3" borderId="0" xfId="0" applyFont="1" applyFill="1" applyAlignment="1">
      <alignment horizontal="center"/>
    </xf>
    <xf numFmtId="0" fontId="4" fillId="2" borderId="0" xfId="0" applyFont="1" applyFill="1"/>
    <xf numFmtId="0" fontId="0" fillId="2" borderId="0" xfId="0" applyFill="1"/>
    <xf numFmtId="0" fontId="11" fillId="2" borderId="1" xfId="0" applyFont="1" applyFill="1" applyBorder="1"/>
    <xf numFmtId="0" fontId="4" fillId="0" borderId="0" xfId="0" applyFont="1" applyAlignment="1">
      <alignment vertical="center"/>
    </xf>
    <xf numFmtId="6" fontId="0" fillId="0" borderId="0" xfId="0" applyNumberFormat="1" applyAlignment="1">
      <alignment vertical="center"/>
    </xf>
    <xf numFmtId="0" fontId="12" fillId="0" borderId="0" xfId="0" applyFont="1" applyAlignment="1">
      <alignment wrapText="1"/>
    </xf>
    <xf numFmtId="44" fontId="0" fillId="0" borderId="0" xfId="1" applyNumberFormat="1" applyFont="1"/>
    <xf numFmtId="44" fontId="0" fillId="0" borderId="0" xfId="1" applyNumberFormat="1" applyFont="1" applyFill="1"/>
    <xf numFmtId="43" fontId="0" fillId="0" borderId="0" xfId="1" applyFont="1"/>
    <xf numFmtId="44" fontId="0" fillId="0" borderId="0" xfId="0" applyNumberFormat="1"/>
    <xf numFmtId="0" fontId="13" fillId="0" borderId="0" xfId="0" applyFont="1" applyAlignment="1">
      <alignment horizontal="left"/>
    </xf>
    <xf numFmtId="0" fontId="14" fillId="0" borderId="0" xfId="0" applyFont="1"/>
    <xf numFmtId="0" fontId="15" fillId="0" borderId="0" xfId="0" applyFont="1"/>
    <xf numFmtId="44" fontId="0" fillId="0" borderId="0" xfId="2" applyFont="1"/>
    <xf numFmtId="44" fontId="0" fillId="0" borderId="0" xfId="2" applyFont="1" applyFill="1"/>
    <xf numFmtId="0" fontId="4" fillId="0" borderId="0" xfId="0" applyFont="1" applyAlignment="1">
      <alignment horizontal="right"/>
    </xf>
    <xf numFmtId="44" fontId="4" fillId="0" borderId="0" xfId="2" applyFont="1" applyFill="1"/>
    <xf numFmtId="44" fontId="4" fillId="0" borderId="0" xfId="2" applyFont="1"/>
    <xf numFmtId="0" fontId="16" fillId="3" borderId="0" xfId="0" applyFont="1" applyFill="1" applyAlignment="1">
      <alignment horizontal="center"/>
    </xf>
    <xf numFmtId="44" fontId="16" fillId="3" borderId="0" xfId="2" applyFont="1" applyFill="1" applyBorder="1"/>
    <xf numFmtId="0" fontId="17" fillId="3" borderId="0" xfId="0" applyFont="1" applyFill="1"/>
    <xf numFmtId="0" fontId="18" fillId="0" borderId="0" xfId="0" applyFont="1"/>
    <xf numFmtId="0" fontId="15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4" fillId="4" borderId="0" xfId="0" applyFont="1" applyFill="1"/>
    <xf numFmtId="44" fontId="4" fillId="4" borderId="0" xfId="2" applyFont="1" applyFill="1"/>
    <xf numFmtId="0" fontId="20" fillId="0" borderId="0" xfId="0" applyFont="1"/>
    <xf numFmtId="0" fontId="22" fillId="0" borderId="0" xfId="0" applyFont="1"/>
    <xf numFmtId="0" fontId="23" fillId="0" borderId="0" xfId="0" applyFont="1"/>
    <xf numFmtId="0" fontId="25" fillId="0" borderId="0" xfId="0" applyFont="1"/>
    <xf numFmtId="0" fontId="26" fillId="0" borderId="0" xfId="0" applyFont="1"/>
    <xf numFmtId="0" fontId="4" fillId="5" borderId="0" xfId="0" applyFont="1" applyFill="1"/>
    <xf numFmtId="0" fontId="0" fillId="5" borderId="0" xfId="0" applyFill="1"/>
    <xf numFmtId="0" fontId="9" fillId="5" borderId="0" xfId="0" applyFont="1" applyFill="1" applyAlignment="1">
      <alignment horizontal="center"/>
    </xf>
    <xf numFmtId="0" fontId="11" fillId="0" borderId="1" xfId="0" applyFont="1" applyBorder="1"/>
    <xf numFmtId="0" fontId="4" fillId="0" borderId="0" xfId="0" applyFont="1" applyAlignment="1">
      <alignment wrapText="1"/>
    </xf>
    <xf numFmtId="6" fontId="4" fillId="0" borderId="0" xfId="0" applyNumberFormat="1" applyFont="1" applyAlignment="1">
      <alignment vertical="center"/>
    </xf>
    <xf numFmtId="0" fontId="16" fillId="5" borderId="0" xfId="0" applyFont="1" applyFill="1" applyAlignment="1">
      <alignment horizontal="center"/>
    </xf>
    <xf numFmtId="44" fontId="16" fillId="5" borderId="0" xfId="2" applyFont="1" applyFill="1" applyBorder="1"/>
    <xf numFmtId="0" fontId="29" fillId="0" borderId="0" xfId="0" applyFont="1"/>
    <xf numFmtId="0" fontId="30" fillId="0" borderId="0" xfId="0" applyFont="1"/>
    <xf numFmtId="0" fontId="32" fillId="0" borderId="0" xfId="0" applyFont="1"/>
    <xf numFmtId="0" fontId="2" fillId="7" borderId="0" xfId="0" applyFont="1" applyFill="1"/>
    <xf numFmtId="0" fontId="5" fillId="7" borderId="0" xfId="0" applyFont="1" applyFill="1"/>
    <xf numFmtId="0" fontId="2" fillId="7" borderId="0" xfId="0" applyFont="1" applyFill="1" applyAlignment="1">
      <alignment horizontal="center"/>
    </xf>
    <xf numFmtId="0" fontId="11" fillId="0" borderId="0" xfId="0" applyFont="1" applyAlignment="1">
      <alignment horizontal="center"/>
    </xf>
    <xf numFmtId="0" fontId="4" fillId="0" borderId="1" xfId="0" applyFont="1" applyBorder="1"/>
    <xf numFmtId="0" fontId="0" fillId="0" borderId="1" xfId="0" applyBorder="1"/>
    <xf numFmtId="0" fontId="4" fillId="0" borderId="0" xfId="0" applyFont="1" applyAlignment="1">
      <alignment horizontal="center"/>
    </xf>
    <xf numFmtId="0" fontId="33" fillId="0" borderId="0" xfId="0" applyFont="1"/>
    <xf numFmtId="44" fontId="26" fillId="0" borderId="0" xfId="1" applyNumberFormat="1" applyFont="1" applyFill="1"/>
    <xf numFmtId="0" fontId="34" fillId="0" borderId="0" xfId="0" applyFont="1"/>
    <xf numFmtId="0" fontId="0" fillId="7" borderId="0" xfId="0" applyFill="1"/>
    <xf numFmtId="0" fontId="35" fillId="7" borderId="0" xfId="0" applyFont="1" applyFill="1" applyAlignment="1">
      <alignment horizontal="center"/>
    </xf>
    <xf numFmtId="44" fontId="35" fillId="7" borderId="0" xfId="2" applyFont="1" applyFill="1" applyBorder="1"/>
    <xf numFmtId="0" fontId="36" fillId="7" borderId="0" xfId="0" applyFont="1" applyFill="1"/>
    <xf numFmtId="0" fontId="36" fillId="6" borderId="0" xfId="0" applyFont="1" applyFill="1"/>
    <xf numFmtId="0" fontId="0" fillId="6" borderId="0" xfId="0" applyFill="1"/>
    <xf numFmtId="44" fontId="0" fillId="0" borderId="1" xfId="2" applyFont="1" applyBorder="1"/>
    <xf numFmtId="0" fontId="3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36" fillId="0" borderId="0" xfId="0" applyFont="1"/>
    <xf numFmtId="0" fontId="11" fillId="0" borderId="1" xfId="0" applyFont="1" applyBorder="1" applyAlignment="1">
      <alignment horizontal="left" vertical="center"/>
    </xf>
    <xf numFmtId="6" fontId="4" fillId="0" borderId="0" xfId="2" applyNumberFormat="1" applyFont="1" applyFill="1"/>
    <xf numFmtId="44" fontId="5" fillId="7" borderId="0" xfId="2" applyFont="1" applyFill="1"/>
    <xf numFmtId="0" fontId="36" fillId="2" borderId="0" xfId="0" applyFont="1" applyFill="1"/>
    <xf numFmtId="0" fontId="10" fillId="2" borderId="0" xfId="0" applyFont="1" applyFill="1"/>
    <xf numFmtId="0" fontId="2" fillId="9" borderId="0" xfId="0" applyFont="1" applyFill="1"/>
    <xf numFmtId="0" fontId="5" fillId="9" borderId="0" xfId="0" applyFont="1" applyFill="1"/>
    <xf numFmtId="44" fontId="5" fillId="9" borderId="0" xfId="2" applyFont="1" applyFill="1"/>
    <xf numFmtId="6" fontId="15" fillId="0" borderId="0" xfId="0" applyNumberFormat="1" applyFont="1" applyAlignment="1">
      <alignment vertical="center"/>
    </xf>
    <xf numFmtId="0" fontId="4" fillId="8" borderId="0" xfId="0" applyFont="1" applyFill="1"/>
    <xf numFmtId="0" fontId="0" fillId="8" borderId="0" xfId="0" applyFill="1"/>
    <xf numFmtId="44" fontId="0" fillId="8" borderId="0" xfId="0" applyNumberFormat="1" applyFill="1"/>
    <xf numFmtId="44" fontId="0" fillId="8" borderId="0" xfId="2" applyFont="1" applyFill="1"/>
    <xf numFmtId="0" fontId="11" fillId="2" borderId="0" xfId="0" applyFont="1" applyFill="1"/>
    <xf numFmtId="6" fontId="4" fillId="0" borderId="0" xfId="2" applyNumberFormat="1" applyFont="1"/>
    <xf numFmtId="0" fontId="22" fillId="6" borderId="0" xfId="0" applyFont="1" applyFill="1"/>
    <xf numFmtId="0" fontId="26" fillId="6" borderId="0" xfId="0" applyFont="1" applyFill="1"/>
    <xf numFmtId="44" fontId="0" fillId="6" borderId="0" xfId="2" applyFont="1" applyFill="1"/>
    <xf numFmtId="0" fontId="4" fillId="6" borderId="0" xfId="0" applyFont="1" applyFill="1"/>
    <xf numFmtId="0" fontId="9" fillId="6" borderId="0" xfId="0" applyFont="1" applyFill="1"/>
    <xf numFmtId="44" fontId="26" fillId="0" borderId="0" xfId="2" applyFont="1" applyFill="1"/>
    <xf numFmtId="6" fontId="9" fillId="0" borderId="0" xfId="0" applyNumberFormat="1" applyFont="1" applyAlignment="1">
      <alignment vertical="center"/>
    </xf>
    <xf numFmtId="44" fontId="0" fillId="0" borderId="1" xfId="2" applyFont="1" applyFill="1" applyBorder="1"/>
    <xf numFmtId="44" fontId="26" fillId="10" borderId="0" xfId="2" applyFont="1" applyFill="1"/>
    <xf numFmtId="44" fontId="0" fillId="10" borderId="0" xfId="2" applyFont="1" applyFill="1"/>
    <xf numFmtId="0" fontId="38" fillId="0" borderId="0" xfId="0" applyFont="1"/>
    <xf numFmtId="44" fontId="26" fillId="10" borderId="0" xfId="0" applyNumberFormat="1" applyFont="1" applyFill="1"/>
    <xf numFmtId="44" fontId="0" fillId="10" borderId="0" xfId="0" applyNumberFormat="1" applyFill="1"/>
    <xf numFmtId="0" fontId="4" fillId="10" borderId="0" xfId="0" applyFont="1" applyFill="1"/>
    <xf numFmtId="0" fontId="4" fillId="10" borderId="1" xfId="0" applyFont="1" applyFill="1" applyBorder="1"/>
    <xf numFmtId="0" fontId="0" fillId="10" borderId="1" xfId="0" applyFill="1" applyBorder="1"/>
    <xf numFmtId="6" fontId="9" fillId="10" borderId="0" xfId="0" applyNumberFormat="1" applyFont="1" applyFill="1" applyAlignment="1">
      <alignment vertical="center"/>
    </xf>
    <xf numFmtId="44" fontId="26" fillId="10" borderId="0" xfId="1" applyNumberFormat="1" applyFont="1" applyFill="1"/>
    <xf numFmtId="44" fontId="0" fillId="10" borderId="0" xfId="1" applyNumberFormat="1" applyFont="1" applyFill="1"/>
    <xf numFmtId="0" fontId="11" fillId="10" borderId="0" xfId="0" applyFont="1" applyFill="1"/>
    <xf numFmtId="0" fontId="0" fillId="10" borderId="0" xfId="0" applyFill="1"/>
    <xf numFmtId="0" fontId="24" fillId="10" borderId="0" xfId="0" applyFont="1" applyFill="1"/>
    <xf numFmtId="6" fontId="4" fillId="10" borderId="0" xfId="0" applyNumberFormat="1" applyFont="1" applyFill="1" applyAlignment="1">
      <alignment vertical="center"/>
    </xf>
    <xf numFmtId="0" fontId="15" fillId="11" borderId="0" xfId="0" applyFont="1" applyFill="1"/>
    <xf numFmtId="0" fontId="39" fillId="0" borderId="0" xfId="0" applyFont="1"/>
    <xf numFmtId="164" fontId="0" fillId="0" borderId="0" xfId="0" applyNumberFormat="1"/>
    <xf numFmtId="0" fontId="0" fillId="11" borderId="0" xfId="0" applyFill="1"/>
    <xf numFmtId="0" fontId="3" fillId="11" borderId="0" xfId="0" applyFont="1" applyFill="1"/>
    <xf numFmtId="0" fontId="22" fillId="11" borderId="0" xfId="0" applyFont="1" applyFill="1"/>
    <xf numFmtId="0" fontId="11" fillId="0" borderId="0" xfId="0" applyFont="1" applyAlignment="1">
      <alignment horizontal="center"/>
    </xf>
    <xf numFmtId="0" fontId="11" fillId="2" borderId="1" xfId="0" applyFont="1" applyFill="1" applyBorder="1" applyAlignment="1">
      <alignment horizontal="center"/>
    </xf>
    <xf numFmtId="0" fontId="26" fillId="0" borderId="0" xfId="3" applyFont="1" applyAlignment="1" applyProtection="1">
      <alignment horizontal="left"/>
      <protection locked="0"/>
    </xf>
  </cellXfs>
  <cellStyles count="4">
    <cellStyle name="Comma" xfId="1" builtinId="3"/>
    <cellStyle name="Currency" xfId="2" builtinId="4"/>
    <cellStyle name="Normal" xfId="0" builtinId="0"/>
    <cellStyle name="Normal 3 2" xfId="3" xr:uid="{00000000-0005-0000-0000-000003000000}"/>
  </cellStyles>
  <dxfs count="0"/>
  <tableStyles count="0" defaultTableStyle="TableStyleMedium2" defaultPivotStyle="PivotStyleLight16"/>
  <colors>
    <mruColors>
      <color rgb="FFAB57FF"/>
      <color rgb="FF9966FF"/>
      <color rgb="FF934BC9"/>
      <color rgb="FFFF66FF"/>
      <color rgb="FFFF00FF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  <pageSetUpPr fitToPage="1"/>
  </sheetPr>
  <dimension ref="A1:M198"/>
  <sheetViews>
    <sheetView tabSelected="1" zoomScaleNormal="100" workbookViewId="0">
      <selection activeCell="A2" sqref="A2"/>
    </sheetView>
  </sheetViews>
  <sheetFormatPr defaultRowHeight="14.4" x14ac:dyDescent="0.3"/>
  <cols>
    <col min="1" max="2" width="35.6640625" customWidth="1"/>
    <col min="3" max="4" width="22.6640625" customWidth="1"/>
    <col min="5" max="5" width="25.5546875" bestFit="1" customWidth="1"/>
    <col min="6" max="6" width="11.88671875" bestFit="1" customWidth="1"/>
    <col min="9" max="10" width="9.5546875" bestFit="1" customWidth="1"/>
    <col min="11" max="11" width="32.88671875" bestFit="1" customWidth="1"/>
  </cols>
  <sheetData>
    <row r="1" spans="1:8" ht="21" x14ac:dyDescent="0.4">
      <c r="A1" s="37" t="s">
        <v>162</v>
      </c>
    </row>
    <row r="2" spans="1:8" ht="21" x14ac:dyDescent="0.4">
      <c r="A2" s="37"/>
    </row>
    <row r="3" spans="1:8" x14ac:dyDescent="0.3">
      <c r="A3" s="32" t="s">
        <v>108</v>
      </c>
    </row>
    <row r="4" spans="1:8" x14ac:dyDescent="0.3">
      <c r="A4" s="32" t="s">
        <v>2</v>
      </c>
    </row>
    <row r="5" spans="1:8" x14ac:dyDescent="0.3">
      <c r="A5" s="32" t="s">
        <v>172</v>
      </c>
    </row>
    <row r="6" spans="1:8" x14ac:dyDescent="0.3">
      <c r="A6" s="32" t="s">
        <v>109</v>
      </c>
    </row>
    <row r="7" spans="1:8" x14ac:dyDescent="0.3">
      <c r="A7" s="32" t="s">
        <v>110</v>
      </c>
    </row>
    <row r="8" spans="1:8" x14ac:dyDescent="0.3">
      <c r="A8" s="32" t="s">
        <v>171</v>
      </c>
    </row>
    <row r="9" spans="1:8" x14ac:dyDescent="0.3">
      <c r="A9" s="32" t="s">
        <v>173</v>
      </c>
    </row>
    <row r="10" spans="1:8" x14ac:dyDescent="0.3">
      <c r="A10" s="112" t="s">
        <v>201</v>
      </c>
    </row>
    <row r="11" spans="1:8" x14ac:dyDescent="0.3">
      <c r="A11" s="50"/>
    </row>
    <row r="12" spans="1:8" x14ac:dyDescent="0.3">
      <c r="A12" s="51" t="s">
        <v>111</v>
      </c>
    </row>
    <row r="13" spans="1:8" x14ac:dyDescent="0.3">
      <c r="B13" s="52"/>
      <c r="C13" s="52"/>
      <c r="D13" s="52"/>
      <c r="E13" s="52"/>
      <c r="F13" s="52"/>
      <c r="G13" s="52"/>
      <c r="H13" s="52"/>
    </row>
    <row r="14" spans="1:8" x14ac:dyDescent="0.3">
      <c r="A14" s="101" t="s">
        <v>174</v>
      </c>
    </row>
    <row r="15" spans="1:8" x14ac:dyDescent="0.3">
      <c r="A15" s="101" t="s">
        <v>175</v>
      </c>
    </row>
    <row r="16" spans="1:8" x14ac:dyDescent="0.3">
      <c r="A16" t="s">
        <v>112</v>
      </c>
    </row>
    <row r="17" spans="1:13" x14ac:dyDescent="0.3">
      <c r="A17" t="s">
        <v>184</v>
      </c>
    </row>
    <row r="18" spans="1:13" x14ac:dyDescent="0.3">
      <c r="A18" t="s">
        <v>113</v>
      </c>
    </row>
    <row r="20" spans="1:13" ht="15.6" x14ac:dyDescent="0.3">
      <c r="A20" s="77" t="s">
        <v>8</v>
      </c>
      <c r="B20" s="7"/>
      <c r="C20" s="7" t="s">
        <v>9</v>
      </c>
      <c r="D20" s="7"/>
      <c r="E20" s="7" t="s">
        <v>10</v>
      </c>
    </row>
    <row r="21" spans="1:13" x14ac:dyDescent="0.3">
      <c r="A21" s="53" t="s">
        <v>114</v>
      </c>
      <c r="B21" s="54"/>
      <c r="C21" s="55" t="s">
        <v>12</v>
      </c>
      <c r="D21" s="55" t="s">
        <v>13</v>
      </c>
      <c r="E21" s="53" t="s">
        <v>10</v>
      </c>
    </row>
    <row r="22" spans="1:13" ht="15" customHeight="1" x14ac:dyDescent="0.3">
      <c r="A22" s="11" t="s">
        <v>115</v>
      </c>
      <c r="B22" s="4"/>
      <c r="I22" s="6"/>
      <c r="K22" s="117"/>
      <c r="L22" s="117"/>
      <c r="M22" s="56"/>
    </row>
    <row r="23" spans="1:13" ht="15.6" x14ac:dyDescent="0.3">
      <c r="A23" s="45" t="s">
        <v>45</v>
      </c>
      <c r="B23" s="102" t="s">
        <v>177</v>
      </c>
      <c r="C23" s="103"/>
      <c r="D23" s="58"/>
      <c r="E23" s="58"/>
      <c r="I23" s="4"/>
      <c r="K23" s="59"/>
      <c r="L23" s="59"/>
      <c r="M23" s="4"/>
    </row>
    <row r="24" spans="1:13" x14ac:dyDescent="0.3">
      <c r="A24" s="14" t="s">
        <v>16</v>
      </c>
      <c r="B24" s="47" t="s">
        <v>159</v>
      </c>
      <c r="C24" s="104" t="s">
        <v>176</v>
      </c>
      <c r="D24" s="104" t="s">
        <v>176</v>
      </c>
      <c r="E24" s="60"/>
    </row>
    <row r="25" spans="1:13" x14ac:dyDescent="0.3">
      <c r="A25" s="4" t="s">
        <v>19</v>
      </c>
    </row>
    <row r="26" spans="1:13" x14ac:dyDescent="0.3">
      <c r="A26" s="2" t="s">
        <v>20</v>
      </c>
      <c r="B26" t="s">
        <v>23</v>
      </c>
      <c r="C26" s="105">
        <v>130</v>
      </c>
      <c r="D26" s="106">
        <v>130</v>
      </c>
    </row>
    <row r="27" spans="1:13" x14ac:dyDescent="0.3">
      <c r="A27" s="2" t="s">
        <v>20</v>
      </c>
      <c r="B27" t="s">
        <v>25</v>
      </c>
      <c r="C27" s="61">
        <v>500</v>
      </c>
      <c r="D27" s="61">
        <v>0</v>
      </c>
      <c r="E27" s="6"/>
    </row>
    <row r="28" spans="1:13" x14ac:dyDescent="0.3">
      <c r="A28" s="2" t="s">
        <v>20</v>
      </c>
      <c r="B28" t="s">
        <v>77</v>
      </c>
      <c r="C28" s="61">
        <v>145</v>
      </c>
      <c r="D28" s="18">
        <v>145</v>
      </c>
    </row>
    <row r="29" spans="1:13" x14ac:dyDescent="0.3">
      <c r="A29" s="2" t="s">
        <v>20</v>
      </c>
      <c r="B29" t="s">
        <v>78</v>
      </c>
      <c r="C29" s="61">
        <v>78</v>
      </c>
      <c r="D29" s="18">
        <v>78</v>
      </c>
    </row>
    <row r="30" spans="1:13" x14ac:dyDescent="0.3">
      <c r="A30" s="2" t="s">
        <v>20</v>
      </c>
      <c r="B30" t="s">
        <v>21</v>
      </c>
      <c r="C30" s="61">
        <v>25</v>
      </c>
      <c r="D30" s="18">
        <v>25</v>
      </c>
      <c r="E30" s="21"/>
    </row>
    <row r="31" spans="1:13" x14ac:dyDescent="0.3">
      <c r="A31" s="62" t="s">
        <v>117</v>
      </c>
      <c r="B31" t="s">
        <v>118</v>
      </c>
      <c r="C31" s="106">
        <v>400</v>
      </c>
      <c r="D31" s="106">
        <v>400</v>
      </c>
      <c r="E31" s="21"/>
    </row>
    <row r="32" spans="1:13" x14ac:dyDescent="0.3">
      <c r="A32" s="62" t="s">
        <v>117</v>
      </c>
      <c r="B32" t="s">
        <v>119</v>
      </c>
      <c r="C32" s="61">
        <v>13</v>
      </c>
      <c r="D32" s="18">
        <v>0</v>
      </c>
      <c r="E32" s="33" t="s">
        <v>120</v>
      </c>
    </row>
    <row r="33" spans="1:5" x14ac:dyDescent="0.3">
      <c r="A33" s="62" t="s">
        <v>117</v>
      </c>
      <c r="B33" t="s">
        <v>121</v>
      </c>
      <c r="C33" s="61">
        <v>550</v>
      </c>
      <c r="D33" s="18">
        <v>0</v>
      </c>
      <c r="E33" s="33" t="s">
        <v>120</v>
      </c>
    </row>
    <row r="34" spans="1:5" x14ac:dyDescent="0.3">
      <c r="A34" s="4" t="s">
        <v>32</v>
      </c>
      <c r="B34" t="s">
        <v>122</v>
      </c>
      <c r="C34" s="93">
        <v>271</v>
      </c>
      <c r="D34" s="25">
        <v>0</v>
      </c>
    </row>
    <row r="35" spans="1:5" x14ac:dyDescent="0.3">
      <c r="A35" s="4" t="s">
        <v>34</v>
      </c>
      <c r="B35" t="s">
        <v>87</v>
      </c>
      <c r="C35" s="96">
        <v>5175</v>
      </c>
      <c r="D35" s="97">
        <v>0</v>
      </c>
      <c r="E35" s="4"/>
    </row>
    <row r="36" spans="1:5" x14ac:dyDescent="0.3">
      <c r="A36" s="4" t="s">
        <v>36</v>
      </c>
      <c r="B36" t="s">
        <v>87</v>
      </c>
      <c r="C36" s="96">
        <v>5275</v>
      </c>
      <c r="D36" s="97">
        <v>0</v>
      </c>
    </row>
    <row r="37" spans="1:5" x14ac:dyDescent="0.3">
      <c r="A37" s="4" t="s">
        <v>37</v>
      </c>
      <c r="B37" t="s">
        <v>87</v>
      </c>
      <c r="C37" s="96">
        <v>940</v>
      </c>
      <c r="D37" s="97">
        <v>0</v>
      </c>
    </row>
    <row r="38" spans="1:5" x14ac:dyDescent="0.3">
      <c r="A38" s="4" t="s">
        <v>38</v>
      </c>
      <c r="B38" t="s">
        <v>87</v>
      </c>
      <c r="C38" s="96">
        <v>770</v>
      </c>
      <c r="D38" s="97">
        <v>0</v>
      </c>
    </row>
    <row r="39" spans="1:5" x14ac:dyDescent="0.3">
      <c r="A39" s="4" t="s">
        <v>39</v>
      </c>
      <c r="B39" t="s">
        <v>87</v>
      </c>
      <c r="C39" s="96">
        <v>1300</v>
      </c>
      <c r="D39" s="97">
        <v>1300</v>
      </c>
    </row>
    <row r="40" spans="1:5" x14ac:dyDescent="0.3">
      <c r="A40" s="4" t="s">
        <v>40</v>
      </c>
      <c r="B40" t="s">
        <v>48</v>
      </c>
      <c r="C40" s="97">
        <v>1896</v>
      </c>
      <c r="D40" s="97">
        <v>1896</v>
      </c>
    </row>
    <row r="41" spans="1:5" x14ac:dyDescent="0.3">
      <c r="A41" s="101" t="s">
        <v>42</v>
      </c>
      <c r="B41" s="108" t="s">
        <v>195</v>
      </c>
      <c r="C41" s="96">
        <v>264</v>
      </c>
      <c r="D41" s="97">
        <v>0</v>
      </c>
      <c r="E41" s="111" t="s">
        <v>194</v>
      </c>
    </row>
    <row r="42" spans="1:5" x14ac:dyDescent="0.3">
      <c r="B42" s="26" t="s">
        <v>50</v>
      </c>
      <c r="C42" s="74">
        <f>SUM(C24:C41)</f>
        <v>17732</v>
      </c>
      <c r="D42" s="74">
        <f>SUM(D24:D41)</f>
        <v>3974</v>
      </c>
    </row>
    <row r="43" spans="1:5" ht="15.6" x14ac:dyDescent="0.3">
      <c r="A43" s="45" t="s">
        <v>51</v>
      </c>
      <c r="B43" s="101" t="s">
        <v>202</v>
      </c>
      <c r="C43" s="25"/>
      <c r="D43" s="25"/>
    </row>
    <row r="44" spans="1:5" x14ac:dyDescent="0.3">
      <c r="A44" s="14" t="s">
        <v>16</v>
      </c>
      <c r="B44" s="47" t="s">
        <v>159</v>
      </c>
      <c r="C44" s="104" t="s">
        <v>176</v>
      </c>
      <c r="D44" s="104" t="s">
        <v>176</v>
      </c>
      <c r="E44" s="60"/>
    </row>
    <row r="45" spans="1:5" x14ac:dyDescent="0.3">
      <c r="A45" s="4" t="s">
        <v>19</v>
      </c>
    </row>
    <row r="46" spans="1:5" x14ac:dyDescent="0.3">
      <c r="A46" s="2" t="s">
        <v>20</v>
      </c>
      <c r="B46" t="s">
        <v>23</v>
      </c>
      <c r="C46" s="105">
        <v>130</v>
      </c>
      <c r="D46" s="106">
        <v>130</v>
      </c>
    </row>
    <row r="47" spans="1:5" x14ac:dyDescent="0.3">
      <c r="A47" s="2" t="s">
        <v>20</v>
      </c>
      <c r="B47" t="s">
        <v>25</v>
      </c>
      <c r="C47" s="61">
        <v>500</v>
      </c>
      <c r="D47" s="61">
        <v>0</v>
      </c>
      <c r="E47" s="6"/>
    </row>
    <row r="48" spans="1:5" x14ac:dyDescent="0.3">
      <c r="A48" s="2" t="s">
        <v>20</v>
      </c>
      <c r="B48" t="s">
        <v>77</v>
      </c>
      <c r="C48" s="61">
        <v>145</v>
      </c>
      <c r="D48" s="18">
        <v>145</v>
      </c>
    </row>
    <row r="49" spans="1:6" x14ac:dyDescent="0.3">
      <c r="A49" s="2" t="s">
        <v>20</v>
      </c>
      <c r="B49" t="s">
        <v>78</v>
      </c>
      <c r="C49" s="61">
        <v>78</v>
      </c>
      <c r="D49" s="18">
        <v>78</v>
      </c>
    </row>
    <row r="50" spans="1:6" x14ac:dyDescent="0.3">
      <c r="A50" s="2" t="s">
        <v>20</v>
      </c>
      <c r="B50" t="s">
        <v>21</v>
      </c>
      <c r="C50" s="61">
        <v>25</v>
      </c>
      <c r="D50" s="18">
        <v>25</v>
      </c>
      <c r="E50" s="21"/>
    </row>
    <row r="51" spans="1:6" x14ac:dyDescent="0.3">
      <c r="A51" s="62" t="s">
        <v>117</v>
      </c>
      <c r="B51" t="s">
        <v>118</v>
      </c>
      <c r="C51" s="106">
        <v>400</v>
      </c>
      <c r="D51" s="106">
        <v>400</v>
      </c>
      <c r="E51" s="21"/>
    </row>
    <row r="52" spans="1:6" x14ac:dyDescent="0.3">
      <c r="A52" s="62" t="s">
        <v>117</v>
      </c>
      <c r="B52" t="s">
        <v>119</v>
      </c>
      <c r="C52" s="61">
        <v>13</v>
      </c>
      <c r="D52" s="18">
        <v>0</v>
      </c>
      <c r="E52" s="33" t="s">
        <v>120</v>
      </c>
    </row>
    <row r="53" spans="1:6" x14ac:dyDescent="0.3">
      <c r="A53" s="62" t="s">
        <v>117</v>
      </c>
      <c r="B53" t="s">
        <v>121</v>
      </c>
      <c r="C53" s="61">
        <v>550</v>
      </c>
      <c r="D53" s="18">
        <v>0</v>
      </c>
      <c r="E53" s="33" t="s">
        <v>120</v>
      </c>
    </row>
    <row r="54" spans="1:6" x14ac:dyDescent="0.3">
      <c r="A54" s="4" t="s">
        <v>32</v>
      </c>
      <c r="B54" t="s">
        <v>122</v>
      </c>
      <c r="C54" s="93">
        <v>271</v>
      </c>
      <c r="D54" s="25">
        <v>0</v>
      </c>
    </row>
    <row r="55" spans="1:6" x14ac:dyDescent="0.3">
      <c r="A55" s="4" t="s">
        <v>34</v>
      </c>
      <c r="B55" t="s">
        <v>87</v>
      </c>
      <c r="C55" s="96">
        <v>5175</v>
      </c>
      <c r="D55" s="97">
        <v>0</v>
      </c>
      <c r="E55" s="4"/>
    </row>
    <row r="56" spans="1:6" x14ac:dyDescent="0.3">
      <c r="A56" s="4" t="s">
        <v>36</v>
      </c>
      <c r="B56" t="s">
        <v>87</v>
      </c>
      <c r="C56" s="96">
        <v>5275</v>
      </c>
      <c r="D56" s="97">
        <v>0</v>
      </c>
    </row>
    <row r="57" spans="1:6" x14ac:dyDescent="0.3">
      <c r="A57" s="4" t="s">
        <v>37</v>
      </c>
      <c r="B57" t="s">
        <v>87</v>
      </c>
      <c r="C57" s="96">
        <v>940</v>
      </c>
      <c r="D57" s="97">
        <v>0</v>
      </c>
    </row>
    <row r="58" spans="1:6" x14ac:dyDescent="0.3">
      <c r="A58" s="4" t="s">
        <v>38</v>
      </c>
      <c r="B58" t="s">
        <v>87</v>
      </c>
      <c r="C58" s="96">
        <v>770</v>
      </c>
      <c r="D58" s="97">
        <v>0</v>
      </c>
    </row>
    <row r="59" spans="1:6" x14ac:dyDescent="0.3">
      <c r="A59" s="4" t="s">
        <v>39</v>
      </c>
      <c r="B59" t="s">
        <v>87</v>
      </c>
      <c r="C59" s="96">
        <v>1300</v>
      </c>
      <c r="D59" s="97">
        <v>1300</v>
      </c>
    </row>
    <row r="60" spans="1:6" x14ac:dyDescent="0.3">
      <c r="A60" s="4" t="s">
        <v>40</v>
      </c>
      <c r="B60" t="s">
        <v>48</v>
      </c>
      <c r="C60" s="97">
        <v>1896</v>
      </c>
      <c r="D60" s="97">
        <v>1896</v>
      </c>
    </row>
    <row r="61" spans="1:6" x14ac:dyDescent="0.3">
      <c r="A61" s="101" t="s">
        <v>42</v>
      </c>
      <c r="B61" s="108" t="s">
        <v>195</v>
      </c>
      <c r="C61" s="96">
        <v>264</v>
      </c>
      <c r="D61" s="97">
        <v>0</v>
      </c>
      <c r="E61" s="111" t="s">
        <v>194</v>
      </c>
    </row>
    <row r="62" spans="1:6" x14ac:dyDescent="0.3">
      <c r="B62" s="26" t="s">
        <v>52</v>
      </c>
      <c r="C62" s="28">
        <f>SUM(C44:C61)</f>
        <v>17732</v>
      </c>
      <c r="D62" s="87">
        <f>SUM(D44:D61)</f>
        <v>3974</v>
      </c>
    </row>
    <row r="63" spans="1:6" x14ac:dyDescent="0.3">
      <c r="C63" s="24"/>
      <c r="D63" s="24"/>
    </row>
    <row r="64" spans="1:6" ht="15.6" x14ac:dyDescent="0.3">
      <c r="A64" s="63"/>
      <c r="B64" s="64" t="s">
        <v>123</v>
      </c>
      <c r="C64" s="65">
        <f>C42+C62</f>
        <v>35464</v>
      </c>
      <c r="D64" s="65">
        <f>D42+D62</f>
        <v>7948</v>
      </c>
      <c r="E64" s="66"/>
      <c r="F64" s="67"/>
    </row>
    <row r="65" spans="1:6" ht="15.6" x14ac:dyDescent="0.3">
      <c r="A65" s="12"/>
      <c r="B65" s="12"/>
      <c r="C65" s="118" t="s">
        <v>158</v>
      </c>
      <c r="D65" s="118"/>
      <c r="E65" s="12"/>
      <c r="F65" s="68"/>
    </row>
    <row r="66" spans="1:6" x14ac:dyDescent="0.3">
      <c r="A66" s="53" t="s">
        <v>114</v>
      </c>
      <c r="B66" s="54"/>
      <c r="C66" s="55" t="s">
        <v>12</v>
      </c>
      <c r="D66" s="55" t="s">
        <v>13</v>
      </c>
      <c r="E66" s="53" t="s">
        <v>10</v>
      </c>
    </row>
    <row r="67" spans="1:6" x14ac:dyDescent="0.3">
      <c r="A67" s="11" t="s">
        <v>124</v>
      </c>
      <c r="B67" s="4"/>
    </row>
    <row r="68" spans="1:6" ht="15.6" x14ac:dyDescent="0.3">
      <c r="A68" s="45" t="s">
        <v>45</v>
      </c>
      <c r="B68" s="102" t="s">
        <v>178</v>
      </c>
      <c r="C68" s="103"/>
      <c r="D68" s="58"/>
      <c r="E68" s="58"/>
    </row>
    <row r="69" spans="1:6" x14ac:dyDescent="0.3">
      <c r="A69" s="14" t="s">
        <v>16</v>
      </c>
      <c r="B69" s="47" t="s">
        <v>159</v>
      </c>
      <c r="C69" s="104" t="s">
        <v>176</v>
      </c>
      <c r="D69" s="104" t="s">
        <v>176</v>
      </c>
      <c r="E69" s="60"/>
    </row>
    <row r="70" spans="1:6" x14ac:dyDescent="0.3">
      <c r="A70" s="4" t="s">
        <v>19</v>
      </c>
    </row>
    <row r="71" spans="1:6" x14ac:dyDescent="0.3">
      <c r="A71" s="2" t="s">
        <v>20</v>
      </c>
      <c r="B71" t="s">
        <v>23</v>
      </c>
      <c r="C71" s="105">
        <v>130</v>
      </c>
      <c r="D71" s="106">
        <v>130</v>
      </c>
    </row>
    <row r="72" spans="1:6" x14ac:dyDescent="0.3">
      <c r="A72" s="2" t="s">
        <v>20</v>
      </c>
      <c r="B72" t="s">
        <v>25</v>
      </c>
      <c r="C72" s="61">
        <v>500</v>
      </c>
      <c r="D72" s="61">
        <v>0</v>
      </c>
      <c r="E72" s="6"/>
    </row>
    <row r="73" spans="1:6" x14ac:dyDescent="0.3">
      <c r="A73" s="2" t="s">
        <v>20</v>
      </c>
      <c r="B73" t="s">
        <v>77</v>
      </c>
      <c r="C73" s="61">
        <v>145</v>
      </c>
      <c r="D73" s="18">
        <v>145</v>
      </c>
    </row>
    <row r="74" spans="1:6" x14ac:dyDescent="0.3">
      <c r="A74" s="2" t="s">
        <v>20</v>
      </c>
      <c r="B74" t="s">
        <v>78</v>
      </c>
      <c r="C74" s="61">
        <v>78</v>
      </c>
      <c r="D74" s="18">
        <v>78</v>
      </c>
    </row>
    <row r="75" spans="1:6" x14ac:dyDescent="0.3">
      <c r="A75" s="2" t="s">
        <v>20</v>
      </c>
      <c r="B75" t="s">
        <v>21</v>
      </c>
      <c r="C75" s="61">
        <v>25</v>
      </c>
      <c r="D75" s="18">
        <v>25</v>
      </c>
      <c r="E75" s="21"/>
    </row>
    <row r="76" spans="1:6" x14ac:dyDescent="0.3">
      <c r="A76" s="62" t="s">
        <v>117</v>
      </c>
      <c r="B76" t="s">
        <v>118</v>
      </c>
      <c r="C76" s="106">
        <v>400</v>
      </c>
      <c r="D76" s="106">
        <v>400</v>
      </c>
      <c r="E76" s="21"/>
    </row>
    <row r="77" spans="1:6" x14ac:dyDescent="0.3">
      <c r="A77" s="62" t="s">
        <v>117</v>
      </c>
      <c r="B77" t="s">
        <v>125</v>
      </c>
      <c r="C77" s="105">
        <v>348</v>
      </c>
      <c r="D77" s="18">
        <v>0</v>
      </c>
      <c r="E77" s="33" t="s">
        <v>126</v>
      </c>
    </row>
    <row r="78" spans="1:6" x14ac:dyDescent="0.3">
      <c r="A78" s="4" t="s">
        <v>32</v>
      </c>
      <c r="B78" t="s">
        <v>127</v>
      </c>
      <c r="C78" s="93">
        <v>78</v>
      </c>
      <c r="D78" s="25">
        <v>0</v>
      </c>
    </row>
    <row r="79" spans="1:6" x14ac:dyDescent="0.3">
      <c r="A79" s="4" t="s">
        <v>34</v>
      </c>
      <c r="B79" t="s">
        <v>47</v>
      </c>
      <c r="C79" s="96">
        <v>4644</v>
      </c>
      <c r="D79" s="97">
        <v>0</v>
      </c>
      <c r="E79" s="4"/>
    </row>
    <row r="80" spans="1:6" x14ac:dyDescent="0.3">
      <c r="A80" s="4" t="s">
        <v>36</v>
      </c>
      <c r="B80" t="s">
        <v>47</v>
      </c>
      <c r="C80" s="96">
        <v>4748</v>
      </c>
      <c r="D80" s="97">
        <v>0</v>
      </c>
    </row>
    <row r="81" spans="1:5" x14ac:dyDescent="0.3">
      <c r="A81" s="4" t="s">
        <v>37</v>
      </c>
      <c r="B81" t="s">
        <v>47</v>
      </c>
      <c r="C81" s="96">
        <v>846</v>
      </c>
      <c r="D81" s="97">
        <v>0</v>
      </c>
    </row>
    <row r="82" spans="1:5" x14ac:dyDescent="0.3">
      <c r="A82" s="4" t="s">
        <v>38</v>
      </c>
      <c r="B82" t="s">
        <v>47</v>
      </c>
      <c r="C82" s="97">
        <v>693</v>
      </c>
      <c r="D82" s="97">
        <v>0</v>
      </c>
    </row>
    <row r="83" spans="1:5" x14ac:dyDescent="0.3">
      <c r="A83" s="4" t="s">
        <v>39</v>
      </c>
      <c r="B83" t="s">
        <v>47</v>
      </c>
      <c r="C83" s="97">
        <v>1170</v>
      </c>
      <c r="D83" s="97">
        <v>1170</v>
      </c>
    </row>
    <row r="84" spans="1:5" x14ac:dyDescent="0.3">
      <c r="A84" s="4" t="s">
        <v>40</v>
      </c>
      <c r="B84" t="s">
        <v>48</v>
      </c>
      <c r="C84" s="97">
        <v>1896</v>
      </c>
      <c r="D84" s="97">
        <v>1896</v>
      </c>
    </row>
    <row r="85" spans="1:5" x14ac:dyDescent="0.3">
      <c r="A85" s="4" t="s">
        <v>42</v>
      </c>
      <c r="B85" t="s">
        <v>150</v>
      </c>
      <c r="C85" s="97">
        <v>214</v>
      </c>
      <c r="D85" s="97">
        <v>0</v>
      </c>
    </row>
    <row r="86" spans="1:5" x14ac:dyDescent="0.3">
      <c r="B86" s="26" t="s">
        <v>50</v>
      </c>
      <c r="C86" s="27">
        <f>SUM(C69:C85)</f>
        <v>15915</v>
      </c>
      <c r="D86" s="74">
        <f>SUM(D69:D85)</f>
        <v>3844</v>
      </c>
    </row>
    <row r="87" spans="1:5" ht="15.6" x14ac:dyDescent="0.3">
      <c r="A87" s="45" t="s">
        <v>51</v>
      </c>
      <c r="B87" s="4" t="s">
        <v>203</v>
      </c>
      <c r="C87" s="69"/>
      <c r="D87" s="69"/>
      <c r="E87" s="58"/>
    </row>
    <row r="88" spans="1:5" x14ac:dyDescent="0.3">
      <c r="A88" s="14" t="s">
        <v>16</v>
      </c>
      <c r="B88" s="47" t="s">
        <v>159</v>
      </c>
      <c r="C88" s="104" t="s">
        <v>176</v>
      </c>
      <c r="D88" s="104" t="s">
        <v>176</v>
      </c>
      <c r="E88" s="60"/>
    </row>
    <row r="89" spans="1:5" x14ac:dyDescent="0.3">
      <c r="A89" s="4" t="s">
        <v>19</v>
      </c>
    </row>
    <row r="90" spans="1:5" x14ac:dyDescent="0.3">
      <c r="A90" s="2" t="s">
        <v>20</v>
      </c>
      <c r="B90" t="s">
        <v>23</v>
      </c>
      <c r="C90" s="105">
        <v>130</v>
      </c>
      <c r="D90" s="106">
        <v>130</v>
      </c>
    </row>
    <row r="91" spans="1:5" x14ac:dyDescent="0.3">
      <c r="A91" s="2" t="s">
        <v>20</v>
      </c>
      <c r="B91" t="s">
        <v>25</v>
      </c>
      <c r="C91" s="61">
        <v>500</v>
      </c>
      <c r="D91" s="61">
        <v>0</v>
      </c>
      <c r="E91" s="6"/>
    </row>
    <row r="92" spans="1:5" x14ac:dyDescent="0.3">
      <c r="A92" s="2" t="s">
        <v>20</v>
      </c>
      <c r="B92" t="s">
        <v>77</v>
      </c>
      <c r="C92" s="61">
        <v>145</v>
      </c>
      <c r="D92" s="18">
        <v>145</v>
      </c>
    </row>
    <row r="93" spans="1:5" x14ac:dyDescent="0.3">
      <c r="A93" s="2" t="s">
        <v>20</v>
      </c>
      <c r="B93" t="s">
        <v>78</v>
      </c>
      <c r="C93" s="61">
        <v>78</v>
      </c>
      <c r="D93" s="18">
        <v>78</v>
      </c>
    </row>
    <row r="94" spans="1:5" x14ac:dyDescent="0.3">
      <c r="A94" s="2" t="s">
        <v>20</v>
      </c>
      <c r="B94" t="s">
        <v>21</v>
      </c>
      <c r="C94" s="61">
        <v>25</v>
      </c>
      <c r="D94" s="18">
        <v>25</v>
      </c>
      <c r="E94" s="21"/>
    </row>
    <row r="95" spans="1:5" x14ac:dyDescent="0.3">
      <c r="A95" s="62" t="s">
        <v>117</v>
      </c>
      <c r="B95" t="s">
        <v>118</v>
      </c>
      <c r="C95" s="106">
        <v>400</v>
      </c>
      <c r="D95" s="106">
        <v>400</v>
      </c>
      <c r="E95" s="21"/>
    </row>
    <row r="96" spans="1:5" x14ac:dyDescent="0.3">
      <c r="A96" s="62" t="s">
        <v>117</v>
      </c>
      <c r="B96" t="s">
        <v>125</v>
      </c>
      <c r="C96" s="105">
        <v>348</v>
      </c>
      <c r="D96" s="18">
        <v>0</v>
      </c>
      <c r="E96" s="33" t="s">
        <v>126</v>
      </c>
    </row>
    <row r="97" spans="1:6" x14ac:dyDescent="0.3">
      <c r="A97" s="4" t="s">
        <v>32</v>
      </c>
      <c r="B97" t="s">
        <v>127</v>
      </c>
      <c r="C97" s="93">
        <v>78</v>
      </c>
      <c r="D97" s="25">
        <v>0</v>
      </c>
    </row>
    <row r="98" spans="1:6" x14ac:dyDescent="0.3">
      <c r="A98" s="4" t="s">
        <v>34</v>
      </c>
      <c r="B98" t="s">
        <v>47</v>
      </c>
      <c r="C98" s="96">
        <v>4644</v>
      </c>
      <c r="D98" s="97">
        <v>0</v>
      </c>
      <c r="E98" s="4"/>
    </row>
    <row r="99" spans="1:6" x14ac:dyDescent="0.3">
      <c r="A99" s="4" t="s">
        <v>36</v>
      </c>
      <c r="B99" t="s">
        <v>47</v>
      </c>
      <c r="C99" s="96">
        <v>4748</v>
      </c>
      <c r="D99" s="97">
        <v>0</v>
      </c>
    </row>
    <row r="100" spans="1:6" x14ac:dyDescent="0.3">
      <c r="A100" s="4" t="s">
        <v>37</v>
      </c>
      <c r="B100" t="s">
        <v>47</v>
      </c>
      <c r="C100" s="96">
        <v>846</v>
      </c>
      <c r="D100" s="97">
        <v>0</v>
      </c>
    </row>
    <row r="101" spans="1:6" x14ac:dyDescent="0.3">
      <c r="A101" s="4" t="s">
        <v>38</v>
      </c>
      <c r="B101" t="s">
        <v>47</v>
      </c>
      <c r="C101" s="97">
        <v>693</v>
      </c>
      <c r="D101" s="97">
        <v>0</v>
      </c>
    </row>
    <row r="102" spans="1:6" x14ac:dyDescent="0.3">
      <c r="A102" s="4" t="s">
        <v>39</v>
      </c>
      <c r="B102" t="s">
        <v>47</v>
      </c>
      <c r="C102" s="97">
        <v>1170</v>
      </c>
      <c r="D102" s="97">
        <v>1170</v>
      </c>
    </row>
    <row r="103" spans="1:6" x14ac:dyDescent="0.3">
      <c r="A103" s="4" t="s">
        <v>40</v>
      </c>
      <c r="B103" t="s">
        <v>48</v>
      </c>
      <c r="C103" s="97">
        <v>1896</v>
      </c>
      <c r="D103" s="97">
        <v>1896</v>
      </c>
    </row>
    <row r="104" spans="1:6" x14ac:dyDescent="0.3">
      <c r="A104" s="4" t="s">
        <v>42</v>
      </c>
      <c r="B104" t="s">
        <v>150</v>
      </c>
      <c r="C104" s="97">
        <v>214</v>
      </c>
      <c r="D104" s="97">
        <v>0</v>
      </c>
    </row>
    <row r="105" spans="1:6" x14ac:dyDescent="0.3">
      <c r="B105" s="26" t="s">
        <v>52</v>
      </c>
      <c r="C105" s="28">
        <f>SUM(C88:C104)</f>
        <v>15915</v>
      </c>
      <c r="D105" s="28">
        <f>SUM(D88:D104)</f>
        <v>3844</v>
      </c>
    </row>
    <row r="106" spans="1:6" x14ac:dyDescent="0.3">
      <c r="C106" s="24"/>
      <c r="D106" s="24"/>
    </row>
    <row r="107" spans="1:6" ht="15.6" x14ac:dyDescent="0.3">
      <c r="A107" s="63"/>
      <c r="B107" s="64" t="s">
        <v>128</v>
      </c>
      <c r="C107" s="65">
        <f>C86+C105</f>
        <v>31830</v>
      </c>
      <c r="D107" s="65">
        <f>D86+D105</f>
        <v>7688</v>
      </c>
      <c r="E107" s="66"/>
      <c r="F107" s="67"/>
    </row>
    <row r="108" spans="1:6" ht="15.6" x14ac:dyDescent="0.3">
      <c r="A108" s="12"/>
      <c r="B108" s="12"/>
      <c r="C108" s="118" t="s">
        <v>158</v>
      </c>
      <c r="D108" s="118"/>
      <c r="E108" s="12"/>
    </row>
    <row r="109" spans="1:6" x14ac:dyDescent="0.3">
      <c r="A109" s="53" t="s">
        <v>114</v>
      </c>
      <c r="B109" s="54"/>
      <c r="C109" s="55" t="s">
        <v>12</v>
      </c>
      <c r="D109" s="55" t="s">
        <v>13</v>
      </c>
      <c r="E109" s="53" t="s">
        <v>10</v>
      </c>
    </row>
    <row r="110" spans="1:6" x14ac:dyDescent="0.3">
      <c r="A110" s="11" t="s">
        <v>129</v>
      </c>
      <c r="B110" s="4"/>
    </row>
    <row r="111" spans="1:6" ht="15.6" x14ac:dyDescent="0.3">
      <c r="A111" s="45" t="s">
        <v>45</v>
      </c>
      <c r="B111" s="57" t="s">
        <v>208</v>
      </c>
      <c r="C111" s="58"/>
      <c r="D111" s="58"/>
      <c r="E111" s="58"/>
      <c r="F111" t="s">
        <v>209</v>
      </c>
    </row>
    <row r="112" spans="1:6" x14ac:dyDescent="0.3">
      <c r="A112" s="14" t="s">
        <v>16</v>
      </c>
      <c r="B112" s="47" t="s">
        <v>159</v>
      </c>
      <c r="C112" s="104" t="s">
        <v>176</v>
      </c>
      <c r="D112" s="104" t="s">
        <v>176</v>
      </c>
      <c r="E112" s="60"/>
    </row>
    <row r="113" spans="1:5" x14ac:dyDescent="0.3">
      <c r="A113" s="4" t="s">
        <v>19</v>
      </c>
    </row>
    <row r="114" spans="1:5" x14ac:dyDescent="0.3">
      <c r="A114" s="2" t="s">
        <v>20</v>
      </c>
      <c r="B114" t="s">
        <v>23</v>
      </c>
      <c r="C114" s="105">
        <v>130</v>
      </c>
      <c r="D114" s="106">
        <v>130</v>
      </c>
    </row>
    <row r="115" spans="1:5" x14ac:dyDescent="0.3">
      <c r="A115" s="2" t="s">
        <v>20</v>
      </c>
      <c r="B115" t="s">
        <v>25</v>
      </c>
      <c r="C115" s="61">
        <v>500</v>
      </c>
      <c r="D115" s="61">
        <v>0</v>
      </c>
      <c r="E115" s="6"/>
    </row>
    <row r="116" spans="1:5" x14ac:dyDescent="0.3">
      <c r="A116" s="2" t="s">
        <v>20</v>
      </c>
      <c r="B116" t="s">
        <v>77</v>
      </c>
      <c r="C116" s="61">
        <v>145</v>
      </c>
      <c r="D116" s="18">
        <v>145</v>
      </c>
    </row>
    <row r="117" spans="1:5" x14ac:dyDescent="0.3">
      <c r="A117" s="2" t="s">
        <v>20</v>
      </c>
      <c r="B117" t="s">
        <v>78</v>
      </c>
      <c r="C117" s="61">
        <v>78</v>
      </c>
      <c r="D117" s="18">
        <v>78</v>
      </c>
    </row>
    <row r="118" spans="1:5" x14ac:dyDescent="0.3">
      <c r="A118" s="2" t="s">
        <v>20</v>
      </c>
      <c r="B118" t="s">
        <v>21</v>
      </c>
      <c r="C118" s="61">
        <v>25</v>
      </c>
      <c r="D118" s="18">
        <v>25</v>
      </c>
      <c r="E118" s="21"/>
    </row>
    <row r="119" spans="1:5" x14ac:dyDescent="0.3">
      <c r="A119" s="62" t="s">
        <v>117</v>
      </c>
      <c r="B119" t="s">
        <v>118</v>
      </c>
      <c r="C119" s="106">
        <v>400</v>
      </c>
      <c r="D119" s="106">
        <v>400</v>
      </c>
      <c r="E119" s="21"/>
    </row>
    <row r="120" spans="1:5" ht="15.75" customHeight="1" x14ac:dyDescent="0.3">
      <c r="A120" s="62" t="s">
        <v>117</v>
      </c>
      <c r="B120" t="s">
        <v>130</v>
      </c>
      <c r="C120" s="105">
        <v>348</v>
      </c>
      <c r="D120" s="18">
        <v>0</v>
      </c>
      <c r="E120" s="33" t="s">
        <v>131</v>
      </c>
    </row>
    <row r="121" spans="1:5" x14ac:dyDescent="0.3">
      <c r="A121" s="4" t="s">
        <v>32</v>
      </c>
      <c r="B121" t="s">
        <v>132</v>
      </c>
      <c r="C121" s="93">
        <v>90</v>
      </c>
      <c r="D121" s="25">
        <v>0</v>
      </c>
    </row>
    <row r="122" spans="1:5" x14ac:dyDescent="0.3">
      <c r="A122" s="4" t="s">
        <v>34</v>
      </c>
      <c r="B122" t="s">
        <v>133</v>
      </c>
      <c r="C122" s="96">
        <v>6210</v>
      </c>
      <c r="D122" s="97">
        <v>0</v>
      </c>
      <c r="E122" s="4"/>
    </row>
    <row r="123" spans="1:5" x14ac:dyDescent="0.3">
      <c r="A123" s="4" t="s">
        <v>36</v>
      </c>
      <c r="B123" t="s">
        <v>133</v>
      </c>
      <c r="C123" s="96">
        <v>6330</v>
      </c>
      <c r="D123" s="97">
        <v>0</v>
      </c>
    </row>
    <row r="124" spans="1:5" x14ac:dyDescent="0.3">
      <c r="A124" s="4" t="s">
        <v>37</v>
      </c>
      <c r="B124" t="s">
        <v>133</v>
      </c>
      <c r="C124" s="96">
        <v>1128</v>
      </c>
      <c r="D124" s="97">
        <v>0</v>
      </c>
    </row>
    <row r="125" spans="1:5" x14ac:dyDescent="0.3">
      <c r="A125" s="4" t="s">
        <v>38</v>
      </c>
      <c r="B125" t="s">
        <v>133</v>
      </c>
      <c r="C125" s="96">
        <v>924</v>
      </c>
      <c r="D125" s="97">
        <v>0</v>
      </c>
    </row>
    <row r="126" spans="1:5" x14ac:dyDescent="0.3">
      <c r="A126" s="4" t="s">
        <v>39</v>
      </c>
      <c r="B126" t="s">
        <v>133</v>
      </c>
      <c r="C126" s="96">
        <v>1560</v>
      </c>
      <c r="D126" s="97">
        <v>1560</v>
      </c>
    </row>
    <row r="127" spans="1:5" x14ac:dyDescent="0.3">
      <c r="A127" s="4" t="s">
        <v>40</v>
      </c>
      <c r="B127" t="s">
        <v>48</v>
      </c>
      <c r="C127" s="97">
        <v>1896</v>
      </c>
      <c r="D127" s="97">
        <v>1896</v>
      </c>
    </row>
    <row r="128" spans="1:5" x14ac:dyDescent="0.3">
      <c r="A128" s="4" t="s">
        <v>42</v>
      </c>
      <c r="B128" t="s">
        <v>150</v>
      </c>
      <c r="C128" s="96">
        <v>249</v>
      </c>
      <c r="D128" s="97">
        <v>0</v>
      </c>
    </row>
    <row r="129" spans="1:5" x14ac:dyDescent="0.3">
      <c r="B129" s="26" t="s">
        <v>50</v>
      </c>
      <c r="C129" s="27">
        <f>SUM(C112:C128)</f>
        <v>20013</v>
      </c>
      <c r="D129" s="27">
        <f>SUM(D112:D128)</f>
        <v>4234</v>
      </c>
    </row>
    <row r="130" spans="1:5" ht="15.6" x14ac:dyDescent="0.3">
      <c r="A130" s="45" t="s">
        <v>51</v>
      </c>
      <c r="B130" s="57" t="s">
        <v>179</v>
      </c>
      <c r="C130" s="95"/>
      <c r="D130" s="95"/>
      <c r="E130" s="58"/>
    </row>
    <row r="131" spans="1:5" x14ac:dyDescent="0.3">
      <c r="A131" s="14" t="s">
        <v>16</v>
      </c>
      <c r="B131" s="47" t="s">
        <v>159</v>
      </c>
      <c r="C131" s="104" t="s">
        <v>176</v>
      </c>
      <c r="D131" s="104" t="s">
        <v>176</v>
      </c>
      <c r="E131" s="60"/>
    </row>
    <row r="132" spans="1:5" x14ac:dyDescent="0.3">
      <c r="A132" s="4" t="s">
        <v>19</v>
      </c>
      <c r="C132" s="20"/>
      <c r="D132" s="20"/>
    </row>
    <row r="133" spans="1:5" x14ac:dyDescent="0.3">
      <c r="A133" s="2" t="s">
        <v>20</v>
      </c>
      <c r="B133" t="s">
        <v>23</v>
      </c>
      <c r="C133" s="105">
        <v>130</v>
      </c>
      <c r="D133" s="106">
        <v>130</v>
      </c>
    </row>
    <row r="134" spans="1:5" x14ac:dyDescent="0.3">
      <c r="A134" s="2" t="s">
        <v>20</v>
      </c>
      <c r="B134" t="s">
        <v>25</v>
      </c>
      <c r="C134" s="61">
        <v>500</v>
      </c>
      <c r="D134" s="61">
        <v>0</v>
      </c>
      <c r="E134" s="6"/>
    </row>
    <row r="135" spans="1:5" x14ac:dyDescent="0.3">
      <c r="A135" s="2" t="s">
        <v>20</v>
      </c>
      <c r="B135" t="s">
        <v>77</v>
      </c>
      <c r="C135" s="61">
        <v>145</v>
      </c>
      <c r="D135" s="18">
        <v>145</v>
      </c>
    </row>
    <row r="136" spans="1:5" x14ac:dyDescent="0.3">
      <c r="A136" s="2" t="s">
        <v>20</v>
      </c>
      <c r="B136" t="s">
        <v>78</v>
      </c>
      <c r="C136" s="61">
        <v>78</v>
      </c>
      <c r="D136" s="18">
        <v>78</v>
      </c>
    </row>
    <row r="137" spans="1:5" x14ac:dyDescent="0.3">
      <c r="A137" s="2" t="s">
        <v>20</v>
      </c>
      <c r="B137" t="s">
        <v>21</v>
      </c>
      <c r="C137" s="61">
        <v>25</v>
      </c>
      <c r="D137" s="18">
        <v>25</v>
      </c>
      <c r="E137" s="21"/>
    </row>
    <row r="138" spans="1:5" x14ac:dyDescent="0.3">
      <c r="A138" s="62" t="s">
        <v>117</v>
      </c>
      <c r="B138" t="s">
        <v>118</v>
      </c>
      <c r="C138" s="106">
        <v>400</v>
      </c>
      <c r="D138" s="106">
        <v>400</v>
      </c>
      <c r="E138" s="21"/>
    </row>
    <row r="139" spans="1:5" x14ac:dyDescent="0.3">
      <c r="A139" s="62" t="s">
        <v>117</v>
      </c>
      <c r="B139" t="s">
        <v>130</v>
      </c>
      <c r="C139" s="105">
        <v>348</v>
      </c>
      <c r="D139" s="18">
        <v>0</v>
      </c>
      <c r="E139" s="33" t="s">
        <v>131</v>
      </c>
    </row>
    <row r="140" spans="1:5" x14ac:dyDescent="0.3">
      <c r="A140" s="4" t="s">
        <v>32</v>
      </c>
      <c r="B140" t="s">
        <v>132</v>
      </c>
      <c r="C140" s="93">
        <v>90</v>
      </c>
      <c r="D140" s="25">
        <v>0</v>
      </c>
    </row>
    <row r="141" spans="1:5" x14ac:dyDescent="0.3">
      <c r="A141" s="4" t="s">
        <v>34</v>
      </c>
      <c r="B141" t="s">
        <v>133</v>
      </c>
      <c r="C141" s="96">
        <v>6210</v>
      </c>
      <c r="D141" s="97">
        <v>0</v>
      </c>
      <c r="E141" s="4"/>
    </row>
    <row r="142" spans="1:5" x14ac:dyDescent="0.3">
      <c r="A142" s="4" t="s">
        <v>36</v>
      </c>
      <c r="B142" t="s">
        <v>133</v>
      </c>
      <c r="C142" s="96">
        <v>6330</v>
      </c>
      <c r="D142" s="97">
        <v>0</v>
      </c>
    </row>
    <row r="143" spans="1:5" x14ac:dyDescent="0.3">
      <c r="A143" s="4" t="s">
        <v>37</v>
      </c>
      <c r="B143" t="s">
        <v>133</v>
      </c>
      <c r="C143" s="96">
        <v>1128</v>
      </c>
      <c r="D143" s="97">
        <v>0</v>
      </c>
    </row>
    <row r="144" spans="1:5" x14ac:dyDescent="0.3">
      <c r="A144" s="4" t="s">
        <v>38</v>
      </c>
      <c r="B144" t="s">
        <v>133</v>
      </c>
      <c r="C144" s="96">
        <v>924</v>
      </c>
      <c r="D144" s="97">
        <v>0</v>
      </c>
    </row>
    <row r="145" spans="1:6" x14ac:dyDescent="0.3">
      <c r="A145" s="4" t="s">
        <v>39</v>
      </c>
      <c r="B145" t="s">
        <v>133</v>
      </c>
      <c r="C145" s="96">
        <v>1560</v>
      </c>
      <c r="D145" s="97">
        <v>1560</v>
      </c>
    </row>
    <row r="146" spans="1:6" x14ac:dyDescent="0.3">
      <c r="A146" s="4" t="s">
        <v>40</v>
      </c>
      <c r="B146" t="s">
        <v>48</v>
      </c>
      <c r="C146" s="97">
        <v>1896</v>
      </c>
      <c r="D146" s="97">
        <v>1896</v>
      </c>
    </row>
    <row r="147" spans="1:6" x14ac:dyDescent="0.3">
      <c r="A147" s="4" t="s">
        <v>42</v>
      </c>
      <c r="B147" t="s">
        <v>150</v>
      </c>
      <c r="C147" s="96">
        <v>249</v>
      </c>
      <c r="D147" s="97">
        <v>0</v>
      </c>
    </row>
    <row r="148" spans="1:6" x14ac:dyDescent="0.3">
      <c r="B148" s="26" t="s">
        <v>52</v>
      </c>
      <c r="C148" s="28">
        <f>SUM(C131:C147)</f>
        <v>20013</v>
      </c>
      <c r="D148" s="87">
        <f>SUM(D131:D147)</f>
        <v>4234</v>
      </c>
    </row>
    <row r="149" spans="1:6" x14ac:dyDescent="0.3">
      <c r="C149" s="24"/>
      <c r="D149" s="24"/>
    </row>
    <row r="150" spans="1:6" ht="15.6" x14ac:dyDescent="0.3">
      <c r="A150" s="63"/>
      <c r="B150" s="64" t="s">
        <v>134</v>
      </c>
      <c r="C150" s="65">
        <f>C129+C148</f>
        <v>40026</v>
      </c>
      <c r="D150" s="65">
        <f>D129+D148</f>
        <v>8468</v>
      </c>
      <c r="E150" s="66"/>
      <c r="F150" s="67"/>
    </row>
    <row r="151" spans="1:6" ht="15.6" x14ac:dyDescent="0.3">
      <c r="A151" s="11"/>
      <c r="B151" s="12"/>
      <c r="C151" s="118" t="s">
        <v>158</v>
      </c>
      <c r="D151" s="118"/>
      <c r="E151" s="12"/>
    </row>
    <row r="152" spans="1:6" x14ac:dyDescent="0.3">
      <c r="A152" s="53" t="s">
        <v>114</v>
      </c>
      <c r="B152" s="54"/>
      <c r="C152" s="55" t="s">
        <v>12</v>
      </c>
      <c r="D152" s="55" t="s">
        <v>13</v>
      </c>
      <c r="E152" s="53" t="s">
        <v>10</v>
      </c>
    </row>
    <row r="153" spans="1:6" x14ac:dyDescent="0.3">
      <c r="A153" s="11" t="s">
        <v>135</v>
      </c>
      <c r="B153" s="4"/>
    </row>
    <row r="154" spans="1:6" ht="15.6" x14ac:dyDescent="0.3">
      <c r="A154" s="45" t="s">
        <v>45</v>
      </c>
      <c r="B154" s="57" t="s">
        <v>213</v>
      </c>
      <c r="C154" s="58"/>
      <c r="D154" s="58"/>
      <c r="E154" s="58"/>
    </row>
    <row r="155" spans="1:6" x14ac:dyDescent="0.3">
      <c r="A155" s="14" t="s">
        <v>16</v>
      </c>
      <c r="B155" s="47" t="s">
        <v>160</v>
      </c>
      <c r="C155" s="104" t="s">
        <v>176</v>
      </c>
      <c r="D155" s="104" t="s">
        <v>176</v>
      </c>
      <c r="E155" s="60"/>
    </row>
    <row r="156" spans="1:6" x14ac:dyDescent="0.3">
      <c r="A156" s="4" t="s">
        <v>19</v>
      </c>
    </row>
    <row r="157" spans="1:6" x14ac:dyDescent="0.3">
      <c r="A157" s="2" t="s">
        <v>20</v>
      </c>
      <c r="B157" t="s">
        <v>23</v>
      </c>
      <c r="C157" s="105">
        <v>130</v>
      </c>
      <c r="D157" s="106">
        <v>130</v>
      </c>
    </row>
    <row r="158" spans="1:6" x14ac:dyDescent="0.3">
      <c r="A158" s="2" t="s">
        <v>20</v>
      </c>
      <c r="B158" t="s">
        <v>25</v>
      </c>
      <c r="C158" s="61">
        <v>500</v>
      </c>
      <c r="D158" s="61">
        <v>0</v>
      </c>
      <c r="E158" s="6"/>
    </row>
    <row r="159" spans="1:6" x14ac:dyDescent="0.3">
      <c r="A159" s="2" t="s">
        <v>20</v>
      </c>
      <c r="B159" t="s">
        <v>77</v>
      </c>
      <c r="C159" s="18">
        <v>145</v>
      </c>
      <c r="D159" s="18">
        <v>145</v>
      </c>
    </row>
    <row r="160" spans="1:6" x14ac:dyDescent="0.3">
      <c r="A160" s="2" t="s">
        <v>20</v>
      </c>
      <c r="B160" t="s">
        <v>78</v>
      </c>
      <c r="C160" s="18">
        <v>78</v>
      </c>
      <c r="D160" s="18">
        <v>78</v>
      </c>
    </row>
    <row r="161" spans="1:6" x14ac:dyDescent="0.3">
      <c r="A161" s="2" t="s">
        <v>20</v>
      </c>
      <c r="B161" t="s">
        <v>21</v>
      </c>
      <c r="C161" s="18">
        <v>25</v>
      </c>
      <c r="D161" s="18">
        <v>25</v>
      </c>
      <c r="E161" s="21"/>
    </row>
    <row r="162" spans="1:6" x14ac:dyDescent="0.3">
      <c r="A162" s="62" t="s">
        <v>117</v>
      </c>
      <c r="B162" t="s">
        <v>118</v>
      </c>
      <c r="C162" s="106">
        <v>400</v>
      </c>
      <c r="D162" s="106">
        <v>400</v>
      </c>
      <c r="E162" s="21"/>
    </row>
    <row r="163" spans="1:6" x14ac:dyDescent="0.3">
      <c r="A163" s="62" t="s">
        <v>117</v>
      </c>
      <c r="B163" t="s">
        <v>136</v>
      </c>
      <c r="C163" s="18">
        <v>1000</v>
      </c>
      <c r="D163" s="18">
        <v>0</v>
      </c>
      <c r="E163" s="33" t="s">
        <v>137</v>
      </c>
    </row>
    <row r="164" spans="1:6" x14ac:dyDescent="0.3">
      <c r="A164" s="62" t="s">
        <v>117</v>
      </c>
      <c r="B164" t="s">
        <v>138</v>
      </c>
      <c r="C164" s="18">
        <v>500</v>
      </c>
      <c r="D164" s="18">
        <v>0</v>
      </c>
      <c r="E164" s="33" t="s">
        <v>139</v>
      </c>
    </row>
    <row r="165" spans="1:6" x14ac:dyDescent="0.3">
      <c r="A165" s="62" t="s">
        <v>117</v>
      </c>
      <c r="B165" t="s">
        <v>61</v>
      </c>
      <c r="C165" s="18">
        <v>0</v>
      </c>
      <c r="D165" s="18">
        <v>0</v>
      </c>
      <c r="E165" s="34"/>
    </row>
    <row r="166" spans="1:6" x14ac:dyDescent="0.3">
      <c r="A166" s="4" t="s">
        <v>32</v>
      </c>
      <c r="B166" t="s">
        <v>140</v>
      </c>
      <c r="C166" s="25">
        <v>0</v>
      </c>
      <c r="D166" s="25">
        <v>0</v>
      </c>
    </row>
    <row r="167" spans="1:6" x14ac:dyDescent="0.3">
      <c r="A167" s="4" t="s">
        <v>34</v>
      </c>
      <c r="B167" t="s">
        <v>105</v>
      </c>
      <c r="C167" s="97">
        <v>5693</v>
      </c>
      <c r="D167" s="97">
        <v>0</v>
      </c>
      <c r="E167" s="4"/>
    </row>
    <row r="168" spans="1:6" x14ac:dyDescent="0.3">
      <c r="A168" s="4" t="s">
        <v>36</v>
      </c>
      <c r="B168" t="s">
        <v>105</v>
      </c>
      <c r="C168" s="97">
        <v>5803</v>
      </c>
      <c r="D168" s="97">
        <v>0</v>
      </c>
    </row>
    <row r="169" spans="1:6" x14ac:dyDescent="0.3">
      <c r="A169" s="4" t="s">
        <v>37</v>
      </c>
      <c r="B169" t="s">
        <v>105</v>
      </c>
      <c r="C169" s="97">
        <v>1034</v>
      </c>
      <c r="D169" s="97">
        <v>0</v>
      </c>
    </row>
    <row r="170" spans="1:6" x14ac:dyDescent="0.3">
      <c r="A170" s="4" t="s">
        <v>38</v>
      </c>
      <c r="B170" t="s">
        <v>105</v>
      </c>
      <c r="C170" s="97">
        <v>847</v>
      </c>
      <c r="D170" s="97">
        <v>0</v>
      </c>
    </row>
    <row r="171" spans="1:6" x14ac:dyDescent="0.3">
      <c r="A171" s="4" t="s">
        <v>39</v>
      </c>
      <c r="B171" t="s">
        <v>105</v>
      </c>
      <c r="C171" s="97">
        <v>1430</v>
      </c>
      <c r="D171" s="97">
        <v>1430</v>
      </c>
    </row>
    <row r="172" spans="1:6" x14ac:dyDescent="0.3">
      <c r="A172" s="4" t="s">
        <v>40</v>
      </c>
      <c r="B172" t="s">
        <v>48</v>
      </c>
      <c r="C172" s="97">
        <v>1896</v>
      </c>
      <c r="D172" s="97">
        <v>1896</v>
      </c>
    </row>
    <row r="173" spans="1:6" x14ac:dyDescent="0.3">
      <c r="A173" s="4" t="s">
        <v>42</v>
      </c>
      <c r="B173" t="s">
        <v>150</v>
      </c>
      <c r="C173" s="97">
        <v>238</v>
      </c>
      <c r="D173" s="97">
        <v>0</v>
      </c>
    </row>
    <row r="174" spans="1:6" x14ac:dyDescent="0.3">
      <c r="B174" s="26" t="s">
        <v>50</v>
      </c>
      <c r="C174" s="27">
        <f>SUM(C155:C173)</f>
        <v>19719</v>
      </c>
      <c r="D174" s="27">
        <f>SUM(D155:D173)</f>
        <v>4104</v>
      </c>
    </row>
    <row r="175" spans="1:6" ht="15.6" x14ac:dyDescent="0.3">
      <c r="A175" s="45" t="s">
        <v>51</v>
      </c>
      <c r="B175" s="57" t="s">
        <v>210</v>
      </c>
      <c r="C175" s="95"/>
      <c r="D175" s="95"/>
      <c r="E175" s="58"/>
      <c r="F175" t="s">
        <v>211</v>
      </c>
    </row>
    <row r="176" spans="1:6" x14ac:dyDescent="0.3">
      <c r="A176" s="14" t="s">
        <v>16</v>
      </c>
      <c r="B176" s="47" t="s">
        <v>159</v>
      </c>
      <c r="C176" s="104" t="s">
        <v>176</v>
      </c>
      <c r="D176" s="104" t="s">
        <v>176</v>
      </c>
      <c r="E176" s="60"/>
    </row>
    <row r="177" spans="1:5" x14ac:dyDescent="0.3">
      <c r="A177" s="4" t="s">
        <v>19</v>
      </c>
    </row>
    <row r="178" spans="1:5" x14ac:dyDescent="0.3">
      <c r="A178" s="2" t="s">
        <v>20</v>
      </c>
      <c r="B178" t="s">
        <v>23</v>
      </c>
      <c r="C178" s="105">
        <v>130</v>
      </c>
      <c r="D178" s="106">
        <v>130</v>
      </c>
    </row>
    <row r="179" spans="1:5" x14ac:dyDescent="0.3">
      <c r="A179" s="2" t="s">
        <v>20</v>
      </c>
      <c r="B179" t="s">
        <v>25</v>
      </c>
      <c r="C179" s="61">
        <v>500</v>
      </c>
      <c r="D179" s="61">
        <v>0</v>
      </c>
      <c r="E179" s="6"/>
    </row>
    <row r="180" spans="1:5" x14ac:dyDescent="0.3">
      <c r="A180" s="2" t="s">
        <v>20</v>
      </c>
      <c r="B180" t="s">
        <v>77</v>
      </c>
      <c r="C180" s="18">
        <v>145</v>
      </c>
      <c r="D180" s="18">
        <v>145</v>
      </c>
    </row>
    <row r="181" spans="1:5" x14ac:dyDescent="0.3">
      <c r="A181" s="2" t="s">
        <v>20</v>
      </c>
      <c r="B181" t="s">
        <v>78</v>
      </c>
      <c r="C181" s="18">
        <v>78</v>
      </c>
      <c r="D181" s="18">
        <v>78</v>
      </c>
    </row>
    <row r="182" spans="1:5" x14ac:dyDescent="0.3">
      <c r="A182" s="2" t="s">
        <v>20</v>
      </c>
      <c r="B182" t="s">
        <v>21</v>
      </c>
      <c r="C182" s="18">
        <v>25</v>
      </c>
      <c r="D182" s="18">
        <v>25</v>
      </c>
      <c r="E182" s="21"/>
    </row>
    <row r="183" spans="1:5" x14ac:dyDescent="0.3">
      <c r="A183" s="62" t="s">
        <v>117</v>
      </c>
      <c r="B183" t="s">
        <v>118</v>
      </c>
      <c r="C183" s="106">
        <v>400</v>
      </c>
      <c r="D183" s="106">
        <v>400</v>
      </c>
      <c r="E183" s="21"/>
    </row>
    <row r="184" spans="1:5" x14ac:dyDescent="0.3">
      <c r="A184" s="62" t="s">
        <v>117</v>
      </c>
      <c r="B184" t="s">
        <v>136</v>
      </c>
      <c r="C184" s="18">
        <v>1000</v>
      </c>
      <c r="D184" s="18">
        <v>0</v>
      </c>
      <c r="E184" s="33" t="s">
        <v>137</v>
      </c>
    </row>
    <row r="185" spans="1:5" ht="15.75" customHeight="1" x14ac:dyDescent="0.3">
      <c r="A185" s="62" t="s">
        <v>117</v>
      </c>
      <c r="B185" t="s">
        <v>138</v>
      </c>
      <c r="C185" s="18">
        <v>500</v>
      </c>
      <c r="D185" s="18">
        <v>0</v>
      </c>
      <c r="E185" s="33" t="s">
        <v>137</v>
      </c>
    </row>
    <row r="186" spans="1:5" x14ac:dyDescent="0.3">
      <c r="A186" s="62" t="s">
        <v>117</v>
      </c>
      <c r="B186" t="s">
        <v>61</v>
      </c>
      <c r="C186" s="18">
        <v>0</v>
      </c>
      <c r="D186" s="18">
        <v>0</v>
      </c>
      <c r="E186" s="34"/>
    </row>
    <row r="187" spans="1:5" x14ac:dyDescent="0.3">
      <c r="A187" s="4" t="s">
        <v>32</v>
      </c>
      <c r="B187" t="s">
        <v>140</v>
      </c>
      <c r="C187" s="25">
        <v>0</v>
      </c>
      <c r="D187" s="25">
        <v>0</v>
      </c>
    </row>
    <row r="188" spans="1:5" x14ac:dyDescent="0.3">
      <c r="A188" s="4" t="s">
        <v>34</v>
      </c>
      <c r="B188" t="s">
        <v>105</v>
      </c>
      <c r="C188" s="97">
        <v>5693</v>
      </c>
      <c r="D188" s="97">
        <v>0</v>
      </c>
      <c r="E188" s="4"/>
    </row>
    <row r="189" spans="1:5" x14ac:dyDescent="0.3">
      <c r="A189" s="4" t="s">
        <v>36</v>
      </c>
      <c r="B189" t="s">
        <v>105</v>
      </c>
      <c r="C189" s="97">
        <v>5803</v>
      </c>
      <c r="D189" s="97">
        <v>0</v>
      </c>
    </row>
    <row r="190" spans="1:5" x14ac:dyDescent="0.3">
      <c r="A190" s="4" t="s">
        <v>37</v>
      </c>
      <c r="B190" t="s">
        <v>105</v>
      </c>
      <c r="C190" s="97">
        <v>1034</v>
      </c>
      <c r="D190" s="97">
        <v>0</v>
      </c>
    </row>
    <row r="191" spans="1:5" x14ac:dyDescent="0.3">
      <c r="A191" s="4" t="s">
        <v>38</v>
      </c>
      <c r="B191" t="s">
        <v>105</v>
      </c>
      <c r="C191" s="97">
        <v>847</v>
      </c>
      <c r="D191" s="97">
        <v>0</v>
      </c>
    </row>
    <row r="192" spans="1:5" x14ac:dyDescent="0.3">
      <c r="A192" s="4" t="s">
        <v>39</v>
      </c>
      <c r="B192" t="s">
        <v>105</v>
      </c>
      <c r="C192" s="97">
        <v>1430</v>
      </c>
      <c r="D192" s="97">
        <v>1430</v>
      </c>
    </row>
    <row r="193" spans="1:6" x14ac:dyDescent="0.3">
      <c r="A193" s="4" t="s">
        <v>40</v>
      </c>
      <c r="B193" t="s">
        <v>48</v>
      </c>
      <c r="C193" s="97">
        <v>1896</v>
      </c>
      <c r="D193" s="97">
        <v>1896</v>
      </c>
    </row>
    <row r="194" spans="1:6" x14ac:dyDescent="0.3">
      <c r="A194" s="4" t="s">
        <v>141</v>
      </c>
      <c r="B194" t="s">
        <v>150</v>
      </c>
      <c r="C194" s="97">
        <v>238</v>
      </c>
      <c r="D194" s="97">
        <v>0</v>
      </c>
    </row>
    <row r="195" spans="1:6" x14ac:dyDescent="0.3">
      <c r="B195" s="26" t="s">
        <v>52</v>
      </c>
      <c r="C195" s="28">
        <f>SUM(C176:C194)</f>
        <v>19719</v>
      </c>
      <c r="D195" s="87">
        <f>SUM(D176:D194)</f>
        <v>4104</v>
      </c>
    </row>
    <row r="196" spans="1:6" x14ac:dyDescent="0.3">
      <c r="C196" s="24"/>
      <c r="D196" s="24"/>
    </row>
    <row r="197" spans="1:6" ht="15.6" x14ac:dyDescent="0.3">
      <c r="A197" s="63"/>
      <c r="B197" s="64" t="s">
        <v>142</v>
      </c>
      <c r="C197" s="65">
        <f>C174+C195</f>
        <v>39438</v>
      </c>
      <c r="D197" s="65">
        <f>D174+D195</f>
        <v>8208</v>
      </c>
      <c r="E197" s="66"/>
      <c r="F197" s="67"/>
    </row>
    <row r="198" spans="1:6" x14ac:dyDescent="0.3">
      <c r="C198" s="25"/>
    </row>
  </sheetData>
  <mergeCells count="4">
    <mergeCell ref="K22:L22"/>
    <mergeCell ref="C65:D65"/>
    <mergeCell ref="C108:D108"/>
    <mergeCell ref="C151:D151"/>
  </mergeCells>
  <pageMargins left="0.7" right="0.7" top="0.5" bottom="0.5" header="0.3" footer="0.3"/>
  <pageSetup scale="52" fitToHeight="0" orientation="landscape" r:id="rId1"/>
  <rowBreaks count="3" manualBreakCount="3">
    <brk id="64" max="16383" man="1"/>
    <brk id="107" max="16383" man="1"/>
    <brk id="15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34BC9"/>
    <pageSetUpPr fitToPage="1"/>
  </sheetPr>
  <dimension ref="A1:M198"/>
  <sheetViews>
    <sheetView zoomScaleNormal="100" workbookViewId="0">
      <selection activeCell="A2" sqref="A2"/>
    </sheetView>
  </sheetViews>
  <sheetFormatPr defaultRowHeight="14.4" x14ac:dyDescent="0.3"/>
  <cols>
    <col min="1" max="2" width="35.6640625" customWidth="1"/>
    <col min="3" max="4" width="22.6640625" customWidth="1"/>
    <col min="5" max="5" width="25.5546875" bestFit="1" customWidth="1"/>
    <col min="6" max="6" width="11.88671875" bestFit="1" customWidth="1"/>
    <col min="9" max="10" width="9.5546875" bestFit="1" customWidth="1"/>
    <col min="11" max="11" width="32.88671875" bestFit="1" customWidth="1"/>
  </cols>
  <sheetData>
    <row r="1" spans="1:8" ht="21" x14ac:dyDescent="0.4">
      <c r="A1" s="37" t="s">
        <v>163</v>
      </c>
    </row>
    <row r="2" spans="1:8" ht="21" x14ac:dyDescent="0.4">
      <c r="A2" s="37"/>
    </row>
    <row r="3" spans="1:8" x14ac:dyDescent="0.3">
      <c r="A3" s="32" t="s">
        <v>108</v>
      </c>
    </row>
    <row r="4" spans="1:8" x14ac:dyDescent="0.3">
      <c r="A4" s="32" t="s">
        <v>2</v>
      </c>
    </row>
    <row r="5" spans="1:8" x14ac:dyDescent="0.3">
      <c r="A5" s="32" t="s">
        <v>172</v>
      </c>
    </row>
    <row r="6" spans="1:8" x14ac:dyDescent="0.3">
      <c r="A6" s="32" t="s">
        <v>109</v>
      </c>
    </row>
    <row r="7" spans="1:8" x14ac:dyDescent="0.3">
      <c r="A7" s="32" t="s">
        <v>110</v>
      </c>
    </row>
    <row r="8" spans="1:8" x14ac:dyDescent="0.3">
      <c r="A8" s="32" t="s">
        <v>171</v>
      </c>
    </row>
    <row r="9" spans="1:8" x14ac:dyDescent="0.3">
      <c r="A9" s="32" t="s">
        <v>173</v>
      </c>
    </row>
    <row r="10" spans="1:8" x14ac:dyDescent="0.3">
      <c r="A10" s="112" t="s">
        <v>201</v>
      </c>
    </row>
    <row r="11" spans="1:8" x14ac:dyDescent="0.3">
      <c r="A11" s="50"/>
    </row>
    <row r="12" spans="1:8" x14ac:dyDescent="0.3">
      <c r="A12" s="51" t="s">
        <v>111</v>
      </c>
    </row>
    <row r="13" spans="1:8" x14ac:dyDescent="0.3">
      <c r="B13" s="52"/>
      <c r="C13" s="52"/>
      <c r="D13" s="52"/>
      <c r="E13" s="52"/>
      <c r="F13" s="52"/>
      <c r="G13" s="52"/>
      <c r="H13" s="52"/>
    </row>
    <row r="14" spans="1:8" x14ac:dyDescent="0.3">
      <c r="A14" s="4" t="s">
        <v>174</v>
      </c>
    </row>
    <row r="15" spans="1:8" x14ac:dyDescent="0.3">
      <c r="A15" s="4" t="s">
        <v>175</v>
      </c>
    </row>
    <row r="16" spans="1:8" x14ac:dyDescent="0.3">
      <c r="A16" t="s">
        <v>112</v>
      </c>
    </row>
    <row r="17" spans="1:13" x14ac:dyDescent="0.3">
      <c r="A17" t="s">
        <v>184</v>
      </c>
    </row>
    <row r="18" spans="1:13" x14ac:dyDescent="0.3">
      <c r="A18" t="s">
        <v>113</v>
      </c>
    </row>
    <row r="20" spans="1:13" ht="15.6" x14ac:dyDescent="0.3">
      <c r="A20" s="77" t="s">
        <v>8</v>
      </c>
      <c r="B20" s="7"/>
      <c r="C20" s="7" t="s">
        <v>9</v>
      </c>
      <c r="D20" s="7"/>
      <c r="E20" s="7" t="s">
        <v>10</v>
      </c>
    </row>
    <row r="21" spans="1:13" x14ac:dyDescent="0.3">
      <c r="A21" s="53" t="s">
        <v>161</v>
      </c>
      <c r="B21" s="54"/>
      <c r="C21" s="55" t="s">
        <v>12</v>
      </c>
      <c r="D21" s="55" t="s">
        <v>13</v>
      </c>
      <c r="E21" s="53" t="s">
        <v>10</v>
      </c>
    </row>
    <row r="22" spans="1:13" ht="15" customHeight="1" x14ac:dyDescent="0.3">
      <c r="A22" s="11" t="s">
        <v>115</v>
      </c>
      <c r="B22" s="4"/>
      <c r="I22" s="6"/>
      <c r="K22" s="117"/>
      <c r="L22" s="117"/>
      <c r="M22" s="56"/>
    </row>
    <row r="23" spans="1:13" ht="15.6" x14ac:dyDescent="0.3">
      <c r="A23" s="45" t="s">
        <v>45</v>
      </c>
      <c r="B23" s="57" t="s">
        <v>177</v>
      </c>
      <c r="C23" s="58"/>
      <c r="D23" s="58"/>
      <c r="E23" s="58"/>
      <c r="I23" s="4"/>
      <c r="K23" s="59"/>
      <c r="L23" s="59"/>
      <c r="M23" s="4"/>
    </row>
    <row r="24" spans="1:13" x14ac:dyDescent="0.3">
      <c r="A24" s="14" t="s">
        <v>16</v>
      </c>
      <c r="B24" s="47" t="s">
        <v>159</v>
      </c>
      <c r="C24" s="94" t="s">
        <v>176</v>
      </c>
      <c r="D24" s="94" t="s">
        <v>176</v>
      </c>
      <c r="E24" s="60"/>
    </row>
    <row r="25" spans="1:13" x14ac:dyDescent="0.3">
      <c r="A25" s="4" t="s">
        <v>19</v>
      </c>
    </row>
    <row r="26" spans="1:13" x14ac:dyDescent="0.3">
      <c r="A26" s="2" t="s">
        <v>20</v>
      </c>
      <c r="B26" t="s">
        <v>23</v>
      </c>
      <c r="C26" s="105">
        <v>130</v>
      </c>
      <c r="D26" s="106">
        <v>130</v>
      </c>
    </row>
    <row r="27" spans="1:13" x14ac:dyDescent="0.3">
      <c r="A27" s="2" t="s">
        <v>20</v>
      </c>
      <c r="B27" t="s">
        <v>25</v>
      </c>
      <c r="C27" s="17">
        <v>500</v>
      </c>
      <c r="D27" s="61">
        <v>0</v>
      </c>
      <c r="E27" s="6"/>
    </row>
    <row r="28" spans="1:13" x14ac:dyDescent="0.3">
      <c r="A28" s="2" t="s">
        <v>20</v>
      </c>
      <c r="B28" t="s">
        <v>77</v>
      </c>
      <c r="C28" s="17">
        <v>145</v>
      </c>
      <c r="D28" s="18">
        <v>145</v>
      </c>
    </row>
    <row r="29" spans="1:13" x14ac:dyDescent="0.3">
      <c r="A29" s="2" t="s">
        <v>20</v>
      </c>
      <c r="B29" t="s">
        <v>78</v>
      </c>
      <c r="C29" s="17">
        <v>78</v>
      </c>
      <c r="D29" s="18">
        <v>78</v>
      </c>
    </row>
    <row r="30" spans="1:13" x14ac:dyDescent="0.3">
      <c r="A30" s="2" t="s">
        <v>20</v>
      </c>
      <c r="B30" t="s">
        <v>21</v>
      </c>
      <c r="C30" s="18">
        <v>25</v>
      </c>
      <c r="D30" s="18">
        <v>25</v>
      </c>
      <c r="E30" s="21"/>
    </row>
    <row r="31" spans="1:13" x14ac:dyDescent="0.3">
      <c r="A31" s="62" t="s">
        <v>117</v>
      </c>
      <c r="B31" t="s">
        <v>118</v>
      </c>
      <c r="C31" s="106">
        <v>400</v>
      </c>
      <c r="D31" s="106">
        <v>400</v>
      </c>
      <c r="E31" s="21"/>
    </row>
    <row r="32" spans="1:13" x14ac:dyDescent="0.3">
      <c r="A32" s="62" t="s">
        <v>117</v>
      </c>
      <c r="B32" t="s">
        <v>119</v>
      </c>
      <c r="C32" s="18">
        <v>13</v>
      </c>
      <c r="D32" s="18">
        <v>0</v>
      </c>
      <c r="E32" s="33" t="s">
        <v>120</v>
      </c>
    </row>
    <row r="33" spans="1:5" x14ac:dyDescent="0.3">
      <c r="A33" s="62" t="s">
        <v>117</v>
      </c>
      <c r="B33" t="s">
        <v>121</v>
      </c>
      <c r="C33" s="18">
        <v>550</v>
      </c>
      <c r="D33" s="18">
        <v>0</v>
      </c>
      <c r="E33" s="33" t="s">
        <v>120</v>
      </c>
    </row>
    <row r="34" spans="1:5" x14ac:dyDescent="0.3">
      <c r="A34" s="4" t="s">
        <v>32</v>
      </c>
      <c r="B34" t="s">
        <v>122</v>
      </c>
      <c r="C34" s="25">
        <v>271</v>
      </c>
      <c r="D34" s="25">
        <v>0</v>
      </c>
    </row>
    <row r="35" spans="1:5" x14ac:dyDescent="0.3">
      <c r="A35" s="53" t="s">
        <v>34</v>
      </c>
      <c r="B35" s="54"/>
      <c r="C35" s="75">
        <v>0</v>
      </c>
      <c r="D35" s="75">
        <v>0</v>
      </c>
      <c r="E35" s="53" t="s">
        <v>107</v>
      </c>
    </row>
    <row r="36" spans="1:5" x14ac:dyDescent="0.3">
      <c r="A36" s="4" t="s">
        <v>36</v>
      </c>
      <c r="B36" t="s">
        <v>87</v>
      </c>
      <c r="C36" s="96">
        <v>5275</v>
      </c>
      <c r="D36" s="97">
        <v>0</v>
      </c>
    </row>
    <row r="37" spans="1:5" x14ac:dyDescent="0.3">
      <c r="A37" s="4" t="s">
        <v>37</v>
      </c>
      <c r="B37" t="s">
        <v>87</v>
      </c>
      <c r="C37" s="96">
        <v>940</v>
      </c>
      <c r="D37" s="97">
        <v>0</v>
      </c>
    </row>
    <row r="38" spans="1:5" x14ac:dyDescent="0.3">
      <c r="A38" s="4" t="s">
        <v>38</v>
      </c>
      <c r="B38" t="s">
        <v>87</v>
      </c>
      <c r="C38" s="96">
        <v>770</v>
      </c>
      <c r="D38" s="97">
        <v>0</v>
      </c>
    </row>
    <row r="39" spans="1:5" x14ac:dyDescent="0.3">
      <c r="A39" s="4" t="s">
        <v>39</v>
      </c>
      <c r="B39" t="s">
        <v>87</v>
      </c>
      <c r="C39" s="96">
        <v>1300</v>
      </c>
      <c r="D39" s="97">
        <v>1300</v>
      </c>
    </row>
    <row r="40" spans="1:5" x14ac:dyDescent="0.3">
      <c r="A40" s="4" t="s">
        <v>40</v>
      </c>
      <c r="B40" t="s">
        <v>48</v>
      </c>
      <c r="C40" s="97">
        <v>1896</v>
      </c>
      <c r="D40" s="97">
        <v>1896</v>
      </c>
    </row>
    <row r="41" spans="1:5" x14ac:dyDescent="0.3">
      <c r="A41" s="4" t="s">
        <v>42</v>
      </c>
      <c r="B41" t="s">
        <v>195</v>
      </c>
      <c r="C41" s="96">
        <v>264</v>
      </c>
      <c r="D41" s="97">
        <v>0</v>
      </c>
      <c r="E41" s="111" t="s">
        <v>194</v>
      </c>
    </row>
    <row r="42" spans="1:5" x14ac:dyDescent="0.3">
      <c r="B42" s="26" t="s">
        <v>50</v>
      </c>
      <c r="C42" s="74">
        <f>SUM(C24:C41)</f>
        <v>12557</v>
      </c>
      <c r="D42" s="74">
        <f>SUM(D24:D41)</f>
        <v>3974</v>
      </c>
    </row>
    <row r="43" spans="1:5" ht="15.6" x14ac:dyDescent="0.3">
      <c r="A43" s="45" t="s">
        <v>51</v>
      </c>
      <c r="B43" s="4" t="s">
        <v>202</v>
      </c>
      <c r="C43" s="24"/>
      <c r="D43" s="24"/>
    </row>
    <row r="44" spans="1:5" x14ac:dyDescent="0.3">
      <c r="A44" s="14" t="s">
        <v>16</v>
      </c>
      <c r="B44" s="47" t="s">
        <v>159</v>
      </c>
      <c r="C44" s="94" t="s">
        <v>176</v>
      </c>
      <c r="D44" s="94" t="s">
        <v>176</v>
      </c>
      <c r="E44" s="60"/>
    </row>
    <row r="45" spans="1:5" x14ac:dyDescent="0.3">
      <c r="A45" s="4" t="s">
        <v>19</v>
      </c>
    </row>
    <row r="46" spans="1:5" x14ac:dyDescent="0.3">
      <c r="A46" s="2" t="s">
        <v>20</v>
      </c>
      <c r="B46" t="s">
        <v>23</v>
      </c>
      <c r="C46" s="105">
        <v>130</v>
      </c>
      <c r="D46" s="106">
        <v>130</v>
      </c>
    </row>
    <row r="47" spans="1:5" x14ac:dyDescent="0.3">
      <c r="A47" s="2" t="s">
        <v>20</v>
      </c>
      <c r="B47" t="s">
        <v>25</v>
      </c>
      <c r="C47" s="17">
        <v>500</v>
      </c>
      <c r="D47" s="61">
        <v>0</v>
      </c>
      <c r="E47" s="6"/>
    </row>
    <row r="48" spans="1:5" x14ac:dyDescent="0.3">
      <c r="A48" s="2" t="s">
        <v>20</v>
      </c>
      <c r="B48" t="s">
        <v>77</v>
      </c>
      <c r="C48" s="17">
        <v>145</v>
      </c>
      <c r="D48" s="18">
        <v>145</v>
      </c>
    </row>
    <row r="49" spans="1:6" x14ac:dyDescent="0.3">
      <c r="A49" s="2" t="s">
        <v>20</v>
      </c>
      <c r="B49" t="s">
        <v>78</v>
      </c>
      <c r="C49" s="17">
        <v>78</v>
      </c>
      <c r="D49" s="18">
        <v>78</v>
      </c>
    </row>
    <row r="50" spans="1:6" x14ac:dyDescent="0.3">
      <c r="A50" s="2" t="s">
        <v>20</v>
      </c>
      <c r="B50" t="s">
        <v>21</v>
      </c>
      <c r="C50" s="18">
        <v>25</v>
      </c>
      <c r="D50" s="18">
        <v>25</v>
      </c>
      <c r="E50" s="21"/>
    </row>
    <row r="51" spans="1:6" x14ac:dyDescent="0.3">
      <c r="A51" s="62" t="s">
        <v>117</v>
      </c>
      <c r="B51" t="s">
        <v>118</v>
      </c>
      <c r="C51" s="106">
        <v>400</v>
      </c>
      <c r="D51" s="106">
        <v>400</v>
      </c>
      <c r="E51" s="21"/>
    </row>
    <row r="52" spans="1:6" x14ac:dyDescent="0.3">
      <c r="A52" s="62" t="s">
        <v>117</v>
      </c>
      <c r="B52" t="s">
        <v>119</v>
      </c>
      <c r="C52" s="18">
        <v>13</v>
      </c>
      <c r="D52" s="18">
        <v>0</v>
      </c>
      <c r="E52" s="33" t="s">
        <v>120</v>
      </c>
    </row>
    <row r="53" spans="1:6" x14ac:dyDescent="0.3">
      <c r="A53" s="62" t="s">
        <v>117</v>
      </c>
      <c r="B53" t="s">
        <v>121</v>
      </c>
      <c r="C53" s="18">
        <v>550</v>
      </c>
      <c r="D53" s="18">
        <v>0</v>
      </c>
      <c r="E53" s="33" t="s">
        <v>120</v>
      </c>
    </row>
    <row r="54" spans="1:6" x14ac:dyDescent="0.3">
      <c r="A54" s="4" t="s">
        <v>32</v>
      </c>
      <c r="B54" t="s">
        <v>122</v>
      </c>
      <c r="C54" s="25">
        <v>271</v>
      </c>
      <c r="D54" s="25">
        <v>0</v>
      </c>
    </row>
    <row r="55" spans="1:6" x14ac:dyDescent="0.3">
      <c r="A55" s="53" t="s">
        <v>34</v>
      </c>
      <c r="B55" s="54"/>
      <c r="C55" s="75">
        <v>0</v>
      </c>
      <c r="D55" s="75">
        <v>0</v>
      </c>
      <c r="E55" s="53" t="s">
        <v>107</v>
      </c>
    </row>
    <row r="56" spans="1:6" x14ac:dyDescent="0.3">
      <c r="A56" s="4" t="s">
        <v>36</v>
      </c>
      <c r="B56" t="s">
        <v>87</v>
      </c>
      <c r="C56" s="96">
        <v>5275</v>
      </c>
      <c r="D56" s="97">
        <v>0</v>
      </c>
    </row>
    <row r="57" spans="1:6" x14ac:dyDescent="0.3">
      <c r="A57" s="4" t="s">
        <v>37</v>
      </c>
      <c r="B57" t="s">
        <v>87</v>
      </c>
      <c r="C57" s="96">
        <v>940</v>
      </c>
      <c r="D57" s="97">
        <v>0</v>
      </c>
    </row>
    <row r="58" spans="1:6" x14ac:dyDescent="0.3">
      <c r="A58" s="4" t="s">
        <v>38</v>
      </c>
      <c r="B58" t="s">
        <v>87</v>
      </c>
      <c r="C58" s="96">
        <v>770</v>
      </c>
      <c r="D58" s="97">
        <v>0</v>
      </c>
    </row>
    <row r="59" spans="1:6" x14ac:dyDescent="0.3">
      <c r="A59" s="4" t="s">
        <v>39</v>
      </c>
      <c r="B59" t="s">
        <v>87</v>
      </c>
      <c r="C59" s="96">
        <v>1300</v>
      </c>
      <c r="D59" s="97">
        <v>1300</v>
      </c>
    </row>
    <row r="60" spans="1:6" x14ac:dyDescent="0.3">
      <c r="A60" s="4" t="s">
        <v>40</v>
      </c>
      <c r="B60" t="s">
        <v>48</v>
      </c>
      <c r="C60" s="97">
        <v>1896</v>
      </c>
      <c r="D60" s="97">
        <v>1896</v>
      </c>
    </row>
    <row r="61" spans="1:6" x14ac:dyDescent="0.3">
      <c r="A61" s="4" t="s">
        <v>42</v>
      </c>
      <c r="B61" t="s">
        <v>195</v>
      </c>
      <c r="C61" s="96">
        <v>264</v>
      </c>
      <c r="D61" s="97">
        <v>0</v>
      </c>
      <c r="E61" s="111" t="s">
        <v>194</v>
      </c>
    </row>
    <row r="62" spans="1:6" x14ac:dyDescent="0.3">
      <c r="B62" s="26" t="s">
        <v>52</v>
      </c>
      <c r="C62" s="28">
        <f>SUM(C44:C61)</f>
        <v>12557</v>
      </c>
      <c r="D62" s="87">
        <f>SUM(D44:D61)</f>
        <v>3974</v>
      </c>
    </row>
    <row r="63" spans="1:6" x14ac:dyDescent="0.3">
      <c r="C63" s="24"/>
      <c r="D63" s="24"/>
    </row>
    <row r="64" spans="1:6" ht="15.6" x14ac:dyDescent="0.3">
      <c r="A64" s="63"/>
      <c r="B64" s="64" t="s">
        <v>123</v>
      </c>
      <c r="C64" s="65">
        <f>C42+C62</f>
        <v>25114</v>
      </c>
      <c r="D64" s="65">
        <f>D42+D62</f>
        <v>7948</v>
      </c>
      <c r="E64" s="66"/>
      <c r="F64" s="67"/>
    </row>
    <row r="65" spans="1:6" ht="15.6" x14ac:dyDescent="0.3">
      <c r="A65" s="12"/>
      <c r="B65" s="12"/>
      <c r="C65" s="118" t="s">
        <v>158</v>
      </c>
      <c r="D65" s="118"/>
      <c r="E65" s="12"/>
      <c r="F65" s="68"/>
    </row>
    <row r="66" spans="1:6" x14ac:dyDescent="0.3">
      <c r="A66" s="53" t="s">
        <v>161</v>
      </c>
      <c r="B66" s="54"/>
      <c r="C66" s="55" t="s">
        <v>12</v>
      </c>
      <c r="D66" s="55" t="s">
        <v>13</v>
      </c>
      <c r="E66" s="53" t="s">
        <v>10</v>
      </c>
    </row>
    <row r="67" spans="1:6" x14ac:dyDescent="0.3">
      <c r="A67" s="11" t="s">
        <v>124</v>
      </c>
      <c r="B67" s="4"/>
    </row>
    <row r="68" spans="1:6" ht="15.6" x14ac:dyDescent="0.3">
      <c r="A68" s="45" t="s">
        <v>45</v>
      </c>
      <c r="B68" s="57" t="s">
        <v>178</v>
      </c>
      <c r="C68" s="58"/>
      <c r="D68" s="58"/>
      <c r="E68" s="58"/>
    </row>
    <row r="69" spans="1:6" x14ac:dyDescent="0.3">
      <c r="A69" s="14" t="s">
        <v>16</v>
      </c>
      <c r="B69" s="47" t="s">
        <v>159</v>
      </c>
      <c r="C69" s="94" t="s">
        <v>176</v>
      </c>
      <c r="D69" s="94" t="s">
        <v>176</v>
      </c>
      <c r="E69" s="60"/>
    </row>
    <row r="70" spans="1:6" x14ac:dyDescent="0.3">
      <c r="A70" s="4" t="s">
        <v>19</v>
      </c>
    </row>
    <row r="71" spans="1:6" x14ac:dyDescent="0.3">
      <c r="A71" s="2" t="s">
        <v>20</v>
      </c>
      <c r="B71" t="s">
        <v>23</v>
      </c>
      <c r="C71" s="105">
        <v>130</v>
      </c>
      <c r="D71" s="106">
        <v>130</v>
      </c>
    </row>
    <row r="72" spans="1:6" x14ac:dyDescent="0.3">
      <c r="A72" s="2" t="s">
        <v>20</v>
      </c>
      <c r="B72" t="s">
        <v>25</v>
      </c>
      <c r="C72" s="17">
        <v>500</v>
      </c>
      <c r="D72" s="61">
        <v>0</v>
      </c>
      <c r="E72" s="6"/>
    </row>
    <row r="73" spans="1:6" x14ac:dyDescent="0.3">
      <c r="A73" s="2" t="s">
        <v>20</v>
      </c>
      <c r="B73" t="s">
        <v>77</v>
      </c>
      <c r="C73" s="17">
        <v>145</v>
      </c>
      <c r="D73" s="18">
        <v>145</v>
      </c>
    </row>
    <row r="74" spans="1:6" x14ac:dyDescent="0.3">
      <c r="A74" s="2" t="s">
        <v>20</v>
      </c>
      <c r="B74" t="s">
        <v>78</v>
      </c>
      <c r="C74" s="17">
        <v>78</v>
      </c>
      <c r="D74" s="18">
        <v>78</v>
      </c>
    </row>
    <row r="75" spans="1:6" x14ac:dyDescent="0.3">
      <c r="A75" s="2" t="s">
        <v>20</v>
      </c>
      <c r="B75" t="s">
        <v>21</v>
      </c>
      <c r="C75" s="18">
        <v>25</v>
      </c>
      <c r="D75" s="18">
        <v>25</v>
      </c>
      <c r="E75" s="21"/>
    </row>
    <row r="76" spans="1:6" x14ac:dyDescent="0.3">
      <c r="A76" s="62" t="s">
        <v>117</v>
      </c>
      <c r="B76" t="s">
        <v>118</v>
      </c>
      <c r="C76" s="106">
        <v>400</v>
      </c>
      <c r="D76" s="106">
        <v>400</v>
      </c>
      <c r="E76" s="21"/>
    </row>
    <row r="77" spans="1:6" x14ac:dyDescent="0.3">
      <c r="A77" s="62" t="s">
        <v>117</v>
      </c>
      <c r="B77" t="s">
        <v>125</v>
      </c>
      <c r="C77" s="105">
        <v>348</v>
      </c>
      <c r="D77" s="18">
        <v>0</v>
      </c>
      <c r="E77" s="33" t="s">
        <v>126</v>
      </c>
    </row>
    <row r="78" spans="1:6" x14ac:dyDescent="0.3">
      <c r="A78" s="4" t="s">
        <v>32</v>
      </c>
      <c r="B78" t="s">
        <v>127</v>
      </c>
      <c r="C78" s="25">
        <v>78</v>
      </c>
      <c r="D78" s="25">
        <v>0</v>
      </c>
    </row>
    <row r="79" spans="1:6" x14ac:dyDescent="0.3">
      <c r="A79" s="53" t="s">
        <v>34</v>
      </c>
      <c r="B79" s="54"/>
      <c r="C79" s="75">
        <v>0</v>
      </c>
      <c r="D79" s="75">
        <v>0</v>
      </c>
      <c r="E79" s="53" t="s">
        <v>107</v>
      </c>
    </row>
    <row r="80" spans="1:6" x14ac:dyDescent="0.3">
      <c r="A80" s="4" t="s">
        <v>36</v>
      </c>
      <c r="B80" t="s">
        <v>47</v>
      </c>
      <c r="C80" s="96">
        <v>4748</v>
      </c>
      <c r="D80" s="97">
        <v>0</v>
      </c>
    </row>
    <row r="81" spans="1:5" x14ac:dyDescent="0.3">
      <c r="A81" s="4" t="s">
        <v>37</v>
      </c>
      <c r="B81" t="s">
        <v>47</v>
      </c>
      <c r="C81" s="96">
        <v>846</v>
      </c>
      <c r="D81" s="97">
        <v>0</v>
      </c>
    </row>
    <row r="82" spans="1:5" x14ac:dyDescent="0.3">
      <c r="A82" s="4" t="s">
        <v>38</v>
      </c>
      <c r="B82" t="s">
        <v>47</v>
      </c>
      <c r="C82" s="97">
        <v>693</v>
      </c>
      <c r="D82" s="97">
        <v>0</v>
      </c>
    </row>
    <row r="83" spans="1:5" x14ac:dyDescent="0.3">
      <c r="A83" s="4" t="s">
        <v>39</v>
      </c>
      <c r="B83" t="s">
        <v>47</v>
      </c>
      <c r="C83" s="97">
        <v>1170</v>
      </c>
      <c r="D83" s="97">
        <v>1170</v>
      </c>
    </row>
    <row r="84" spans="1:5" x14ac:dyDescent="0.3">
      <c r="A84" s="4" t="s">
        <v>40</v>
      </c>
      <c r="B84" t="s">
        <v>48</v>
      </c>
      <c r="C84" s="97">
        <v>1896</v>
      </c>
      <c r="D84" s="97">
        <v>1896</v>
      </c>
    </row>
    <row r="85" spans="1:5" x14ac:dyDescent="0.3">
      <c r="A85" s="4" t="s">
        <v>42</v>
      </c>
      <c r="B85" t="s">
        <v>150</v>
      </c>
      <c r="C85" s="97">
        <v>214</v>
      </c>
      <c r="D85" s="97">
        <v>0</v>
      </c>
    </row>
    <row r="86" spans="1:5" x14ac:dyDescent="0.3">
      <c r="B86" s="26" t="s">
        <v>50</v>
      </c>
      <c r="C86" s="27">
        <f>SUM(C69:C85)</f>
        <v>11271</v>
      </c>
      <c r="D86" s="74">
        <f>SUM(D69:D85)</f>
        <v>3844</v>
      </c>
    </row>
    <row r="87" spans="1:5" ht="15.6" x14ac:dyDescent="0.3">
      <c r="A87" s="45" t="s">
        <v>51</v>
      </c>
      <c r="B87" s="4" t="s">
        <v>203</v>
      </c>
      <c r="C87" s="69"/>
      <c r="D87" s="69"/>
      <c r="E87" s="58"/>
    </row>
    <row r="88" spans="1:5" x14ac:dyDescent="0.3">
      <c r="A88" s="14" t="s">
        <v>16</v>
      </c>
      <c r="B88" s="47" t="s">
        <v>159</v>
      </c>
      <c r="C88" s="94" t="s">
        <v>176</v>
      </c>
      <c r="D88" s="94" t="s">
        <v>176</v>
      </c>
      <c r="E88" s="60"/>
    </row>
    <row r="89" spans="1:5" x14ac:dyDescent="0.3">
      <c r="A89" s="4" t="s">
        <v>19</v>
      </c>
    </row>
    <row r="90" spans="1:5" x14ac:dyDescent="0.3">
      <c r="A90" s="2" t="s">
        <v>20</v>
      </c>
      <c r="B90" t="s">
        <v>23</v>
      </c>
      <c r="C90" s="105">
        <v>130</v>
      </c>
      <c r="D90" s="106">
        <v>130</v>
      </c>
    </row>
    <row r="91" spans="1:5" x14ac:dyDescent="0.3">
      <c r="A91" s="2" t="s">
        <v>20</v>
      </c>
      <c r="B91" t="s">
        <v>25</v>
      </c>
      <c r="C91" s="17">
        <v>500</v>
      </c>
      <c r="D91" s="61">
        <v>0</v>
      </c>
      <c r="E91" s="6"/>
    </row>
    <row r="92" spans="1:5" x14ac:dyDescent="0.3">
      <c r="A92" s="2" t="s">
        <v>20</v>
      </c>
      <c r="B92" t="s">
        <v>77</v>
      </c>
      <c r="C92" s="17">
        <v>145</v>
      </c>
      <c r="D92" s="18">
        <v>145</v>
      </c>
    </row>
    <row r="93" spans="1:5" x14ac:dyDescent="0.3">
      <c r="A93" s="2" t="s">
        <v>20</v>
      </c>
      <c r="B93" t="s">
        <v>78</v>
      </c>
      <c r="C93" s="17">
        <v>78</v>
      </c>
      <c r="D93" s="18">
        <v>78</v>
      </c>
    </row>
    <row r="94" spans="1:5" x14ac:dyDescent="0.3">
      <c r="A94" s="2" t="s">
        <v>20</v>
      </c>
      <c r="B94" t="s">
        <v>21</v>
      </c>
      <c r="C94" s="18">
        <v>25</v>
      </c>
      <c r="D94" s="18">
        <v>25</v>
      </c>
      <c r="E94" s="21"/>
    </row>
    <row r="95" spans="1:5" x14ac:dyDescent="0.3">
      <c r="A95" s="62" t="s">
        <v>117</v>
      </c>
      <c r="B95" t="s">
        <v>118</v>
      </c>
      <c r="C95" s="106">
        <v>400</v>
      </c>
      <c r="D95" s="106">
        <v>400</v>
      </c>
      <c r="E95" s="21"/>
    </row>
    <row r="96" spans="1:5" x14ac:dyDescent="0.3">
      <c r="A96" s="62" t="s">
        <v>117</v>
      </c>
      <c r="B96" t="s">
        <v>125</v>
      </c>
      <c r="C96" s="105">
        <v>348</v>
      </c>
      <c r="D96" s="18">
        <v>0</v>
      </c>
      <c r="E96" s="33" t="s">
        <v>126</v>
      </c>
    </row>
    <row r="97" spans="1:6" x14ac:dyDescent="0.3">
      <c r="A97" s="4" t="s">
        <v>32</v>
      </c>
      <c r="B97" t="s">
        <v>127</v>
      </c>
      <c r="C97" s="25">
        <v>78</v>
      </c>
      <c r="D97" s="25">
        <v>0</v>
      </c>
    </row>
    <row r="98" spans="1:6" x14ac:dyDescent="0.3">
      <c r="A98" s="53" t="s">
        <v>34</v>
      </c>
      <c r="B98" s="54"/>
      <c r="C98" s="75">
        <v>0</v>
      </c>
      <c r="D98" s="75">
        <v>0</v>
      </c>
      <c r="E98" s="53" t="s">
        <v>107</v>
      </c>
    </row>
    <row r="99" spans="1:6" x14ac:dyDescent="0.3">
      <c r="A99" s="4" t="s">
        <v>36</v>
      </c>
      <c r="B99" t="s">
        <v>47</v>
      </c>
      <c r="C99" s="96">
        <v>4748</v>
      </c>
      <c r="D99" s="97">
        <v>0</v>
      </c>
    </row>
    <row r="100" spans="1:6" x14ac:dyDescent="0.3">
      <c r="A100" s="4" t="s">
        <v>37</v>
      </c>
      <c r="B100" t="s">
        <v>47</v>
      </c>
      <c r="C100" s="96">
        <v>846</v>
      </c>
      <c r="D100" s="97">
        <v>0</v>
      </c>
    </row>
    <row r="101" spans="1:6" x14ac:dyDescent="0.3">
      <c r="A101" s="4" t="s">
        <v>38</v>
      </c>
      <c r="B101" t="s">
        <v>47</v>
      </c>
      <c r="C101" s="97">
        <v>693</v>
      </c>
      <c r="D101" s="97">
        <v>0</v>
      </c>
    </row>
    <row r="102" spans="1:6" x14ac:dyDescent="0.3">
      <c r="A102" s="4" t="s">
        <v>39</v>
      </c>
      <c r="B102" t="s">
        <v>47</v>
      </c>
      <c r="C102" s="97">
        <v>1170</v>
      </c>
      <c r="D102" s="97">
        <v>1170</v>
      </c>
    </row>
    <row r="103" spans="1:6" x14ac:dyDescent="0.3">
      <c r="A103" s="4" t="s">
        <v>40</v>
      </c>
      <c r="B103" t="s">
        <v>48</v>
      </c>
      <c r="C103" s="97">
        <v>1896</v>
      </c>
      <c r="D103" s="97">
        <v>1896</v>
      </c>
    </row>
    <row r="104" spans="1:6" x14ac:dyDescent="0.3">
      <c r="A104" s="4" t="s">
        <v>42</v>
      </c>
      <c r="B104" t="s">
        <v>150</v>
      </c>
      <c r="C104" s="97">
        <v>214</v>
      </c>
      <c r="D104" s="97">
        <v>0</v>
      </c>
    </row>
    <row r="105" spans="1:6" x14ac:dyDescent="0.3">
      <c r="B105" s="26" t="s">
        <v>52</v>
      </c>
      <c r="C105" s="28">
        <f>SUM(C88:C104)</f>
        <v>11271</v>
      </c>
      <c r="D105" s="87">
        <f>SUM(D88:D104)</f>
        <v>3844</v>
      </c>
    </row>
    <row r="106" spans="1:6" x14ac:dyDescent="0.3">
      <c r="C106" s="24"/>
      <c r="D106" s="24"/>
    </row>
    <row r="107" spans="1:6" ht="15.6" x14ac:dyDescent="0.3">
      <c r="A107" s="63"/>
      <c r="B107" s="64" t="s">
        <v>128</v>
      </c>
      <c r="C107" s="65">
        <f>C86+C105</f>
        <v>22542</v>
      </c>
      <c r="D107" s="65">
        <f>D86+D105</f>
        <v>7688</v>
      </c>
      <c r="E107" s="66"/>
      <c r="F107" s="67"/>
    </row>
    <row r="108" spans="1:6" ht="15.6" x14ac:dyDescent="0.3">
      <c r="A108" s="12"/>
      <c r="B108" s="12"/>
      <c r="C108" s="118" t="s">
        <v>158</v>
      </c>
      <c r="D108" s="118"/>
      <c r="E108" s="12"/>
    </row>
    <row r="109" spans="1:6" x14ac:dyDescent="0.3">
      <c r="A109" s="53" t="s">
        <v>161</v>
      </c>
      <c r="B109" s="54"/>
      <c r="C109" s="55" t="s">
        <v>12</v>
      </c>
      <c r="D109" s="55" t="s">
        <v>13</v>
      </c>
      <c r="E109" s="53" t="s">
        <v>10</v>
      </c>
    </row>
    <row r="110" spans="1:6" x14ac:dyDescent="0.3">
      <c r="A110" s="11" t="s">
        <v>129</v>
      </c>
      <c r="B110" s="4"/>
    </row>
    <row r="111" spans="1:6" ht="15.6" x14ac:dyDescent="0.3">
      <c r="A111" s="45" t="s">
        <v>45</v>
      </c>
      <c r="B111" s="57" t="s">
        <v>208</v>
      </c>
      <c r="C111" s="58"/>
      <c r="D111" s="58"/>
      <c r="E111" s="58"/>
    </row>
    <row r="112" spans="1:6" x14ac:dyDescent="0.3">
      <c r="A112" s="14" t="s">
        <v>16</v>
      </c>
      <c r="B112" s="47" t="s">
        <v>159</v>
      </c>
      <c r="C112" s="94" t="s">
        <v>176</v>
      </c>
      <c r="D112" s="94" t="s">
        <v>176</v>
      </c>
      <c r="E112" s="60"/>
    </row>
    <row r="113" spans="1:5" x14ac:dyDescent="0.3">
      <c r="A113" s="4" t="s">
        <v>19</v>
      </c>
    </row>
    <row r="114" spans="1:5" x14ac:dyDescent="0.3">
      <c r="A114" s="2" t="s">
        <v>20</v>
      </c>
      <c r="B114" t="s">
        <v>23</v>
      </c>
      <c r="C114" s="105">
        <v>130</v>
      </c>
      <c r="D114" s="106">
        <v>130</v>
      </c>
    </row>
    <row r="115" spans="1:5" x14ac:dyDescent="0.3">
      <c r="A115" s="2" t="s">
        <v>20</v>
      </c>
      <c r="B115" t="s">
        <v>25</v>
      </c>
      <c r="C115" s="17">
        <v>500</v>
      </c>
      <c r="D115" s="61">
        <v>0</v>
      </c>
      <c r="E115" s="6"/>
    </row>
    <row r="116" spans="1:5" x14ac:dyDescent="0.3">
      <c r="A116" s="2" t="s">
        <v>20</v>
      </c>
      <c r="B116" t="s">
        <v>77</v>
      </c>
      <c r="C116" s="17">
        <v>145</v>
      </c>
      <c r="D116" s="18">
        <v>145</v>
      </c>
    </row>
    <row r="117" spans="1:5" x14ac:dyDescent="0.3">
      <c r="A117" s="2" t="s">
        <v>20</v>
      </c>
      <c r="B117" t="s">
        <v>78</v>
      </c>
      <c r="C117" s="17">
        <v>78</v>
      </c>
      <c r="D117" s="18">
        <v>78</v>
      </c>
    </row>
    <row r="118" spans="1:5" x14ac:dyDescent="0.3">
      <c r="A118" s="2" t="s">
        <v>20</v>
      </c>
      <c r="B118" t="s">
        <v>21</v>
      </c>
      <c r="C118" s="18">
        <v>25</v>
      </c>
      <c r="D118" s="18">
        <v>25</v>
      </c>
      <c r="E118" s="21"/>
    </row>
    <row r="119" spans="1:5" x14ac:dyDescent="0.3">
      <c r="A119" s="62" t="s">
        <v>117</v>
      </c>
      <c r="B119" t="s">
        <v>118</v>
      </c>
      <c r="C119" s="106">
        <v>400</v>
      </c>
      <c r="D119" s="106">
        <v>400</v>
      </c>
      <c r="E119" s="21"/>
    </row>
    <row r="120" spans="1:5" ht="15.75" customHeight="1" x14ac:dyDescent="0.3">
      <c r="A120" s="62" t="s">
        <v>117</v>
      </c>
      <c r="B120" t="s">
        <v>130</v>
      </c>
      <c r="C120" s="105">
        <v>348</v>
      </c>
      <c r="D120" s="18">
        <v>0</v>
      </c>
      <c r="E120" s="33" t="s">
        <v>131</v>
      </c>
    </row>
    <row r="121" spans="1:5" x14ac:dyDescent="0.3">
      <c r="A121" s="4" t="s">
        <v>32</v>
      </c>
      <c r="B121" t="s">
        <v>132</v>
      </c>
      <c r="C121" s="24">
        <v>90</v>
      </c>
      <c r="D121" s="25">
        <v>0</v>
      </c>
    </row>
    <row r="122" spans="1:5" x14ac:dyDescent="0.3">
      <c r="A122" s="53" t="s">
        <v>34</v>
      </c>
      <c r="B122" s="54"/>
      <c r="C122" s="75">
        <v>0</v>
      </c>
      <c r="D122" s="75">
        <v>0</v>
      </c>
      <c r="E122" s="53" t="s">
        <v>107</v>
      </c>
    </row>
    <row r="123" spans="1:5" x14ac:dyDescent="0.3">
      <c r="A123" s="4" t="s">
        <v>36</v>
      </c>
      <c r="B123" t="s">
        <v>133</v>
      </c>
      <c r="C123" s="96">
        <v>6330</v>
      </c>
      <c r="D123" s="97">
        <v>0</v>
      </c>
    </row>
    <row r="124" spans="1:5" x14ac:dyDescent="0.3">
      <c r="A124" s="4" t="s">
        <v>37</v>
      </c>
      <c r="B124" t="s">
        <v>133</v>
      </c>
      <c r="C124" s="96">
        <v>1128</v>
      </c>
      <c r="D124" s="97">
        <v>0</v>
      </c>
    </row>
    <row r="125" spans="1:5" x14ac:dyDescent="0.3">
      <c r="A125" s="4" t="s">
        <v>38</v>
      </c>
      <c r="B125" t="s">
        <v>133</v>
      </c>
      <c r="C125" s="96">
        <v>924</v>
      </c>
      <c r="D125" s="97">
        <v>0</v>
      </c>
    </row>
    <row r="126" spans="1:5" x14ac:dyDescent="0.3">
      <c r="A126" s="4" t="s">
        <v>39</v>
      </c>
      <c r="B126" t="s">
        <v>133</v>
      </c>
      <c r="C126" s="96">
        <v>1560</v>
      </c>
      <c r="D126" s="97">
        <v>1560</v>
      </c>
    </row>
    <row r="127" spans="1:5" x14ac:dyDescent="0.3">
      <c r="A127" s="4" t="s">
        <v>40</v>
      </c>
      <c r="B127" t="s">
        <v>48</v>
      </c>
      <c r="C127" s="97">
        <v>1896</v>
      </c>
      <c r="D127" s="97">
        <v>1896</v>
      </c>
    </row>
    <row r="128" spans="1:5" x14ac:dyDescent="0.3">
      <c r="A128" s="4" t="s">
        <v>42</v>
      </c>
      <c r="B128" t="s">
        <v>150</v>
      </c>
      <c r="C128" s="96">
        <v>249</v>
      </c>
      <c r="D128" s="97">
        <v>0</v>
      </c>
    </row>
    <row r="129" spans="1:5" x14ac:dyDescent="0.3">
      <c r="B129" s="26" t="s">
        <v>50</v>
      </c>
      <c r="C129" s="27">
        <f>SUM(C112:C128)</f>
        <v>13803</v>
      </c>
      <c r="D129" s="27">
        <f>SUM(D112:D128)</f>
        <v>4234</v>
      </c>
    </row>
    <row r="130" spans="1:5" ht="15.6" x14ac:dyDescent="0.3">
      <c r="A130" s="45" t="s">
        <v>51</v>
      </c>
      <c r="B130" s="57" t="s">
        <v>179</v>
      </c>
      <c r="C130" s="69"/>
      <c r="D130" s="69"/>
      <c r="E130" s="58"/>
    </row>
    <row r="131" spans="1:5" x14ac:dyDescent="0.3">
      <c r="A131" s="14" t="s">
        <v>16</v>
      </c>
      <c r="B131" s="47" t="s">
        <v>159</v>
      </c>
      <c r="C131" s="94" t="s">
        <v>176</v>
      </c>
      <c r="D131" s="94" t="s">
        <v>176</v>
      </c>
      <c r="E131" s="60"/>
    </row>
    <row r="132" spans="1:5" x14ac:dyDescent="0.3">
      <c r="A132" s="4" t="s">
        <v>19</v>
      </c>
      <c r="C132" s="20"/>
      <c r="D132" s="20"/>
    </row>
    <row r="133" spans="1:5" x14ac:dyDescent="0.3">
      <c r="A133" s="2" t="s">
        <v>20</v>
      </c>
      <c r="B133" t="s">
        <v>23</v>
      </c>
      <c r="C133" s="105">
        <v>130</v>
      </c>
      <c r="D133" s="106">
        <v>130</v>
      </c>
    </row>
    <row r="134" spans="1:5" x14ac:dyDescent="0.3">
      <c r="A134" s="2" t="s">
        <v>20</v>
      </c>
      <c r="B134" t="s">
        <v>25</v>
      </c>
      <c r="C134" s="17">
        <v>500</v>
      </c>
      <c r="D134" s="61">
        <v>0</v>
      </c>
      <c r="E134" s="6"/>
    </row>
    <row r="135" spans="1:5" x14ac:dyDescent="0.3">
      <c r="A135" s="2" t="s">
        <v>20</v>
      </c>
      <c r="B135" t="s">
        <v>77</v>
      </c>
      <c r="C135" s="17">
        <v>145</v>
      </c>
      <c r="D135" s="18">
        <v>145</v>
      </c>
    </row>
    <row r="136" spans="1:5" x14ac:dyDescent="0.3">
      <c r="A136" s="2" t="s">
        <v>20</v>
      </c>
      <c r="B136" t="s">
        <v>78</v>
      </c>
      <c r="C136" s="17">
        <v>78</v>
      </c>
      <c r="D136" s="18">
        <v>78</v>
      </c>
    </row>
    <row r="137" spans="1:5" x14ac:dyDescent="0.3">
      <c r="A137" s="2" t="s">
        <v>20</v>
      </c>
      <c r="B137" t="s">
        <v>21</v>
      </c>
      <c r="C137" s="18">
        <v>25</v>
      </c>
      <c r="D137" s="18">
        <v>25</v>
      </c>
      <c r="E137" s="21"/>
    </row>
    <row r="138" spans="1:5" x14ac:dyDescent="0.3">
      <c r="A138" s="62" t="s">
        <v>117</v>
      </c>
      <c r="B138" t="s">
        <v>118</v>
      </c>
      <c r="C138" s="106">
        <v>400</v>
      </c>
      <c r="D138" s="106">
        <v>400</v>
      </c>
      <c r="E138" s="21"/>
    </row>
    <row r="139" spans="1:5" x14ac:dyDescent="0.3">
      <c r="A139" s="62" t="s">
        <v>117</v>
      </c>
      <c r="B139" t="s">
        <v>130</v>
      </c>
      <c r="C139" s="105">
        <v>348</v>
      </c>
      <c r="D139" s="18">
        <v>0</v>
      </c>
      <c r="E139" s="33" t="s">
        <v>131</v>
      </c>
    </row>
    <row r="140" spans="1:5" x14ac:dyDescent="0.3">
      <c r="A140" s="4" t="s">
        <v>32</v>
      </c>
      <c r="B140" t="s">
        <v>132</v>
      </c>
      <c r="C140" s="24">
        <v>90</v>
      </c>
      <c r="D140" s="25">
        <v>0</v>
      </c>
    </row>
    <row r="141" spans="1:5" x14ac:dyDescent="0.3">
      <c r="A141" s="53" t="s">
        <v>34</v>
      </c>
      <c r="B141" s="54"/>
      <c r="C141" s="75">
        <v>0</v>
      </c>
      <c r="D141" s="75">
        <v>0</v>
      </c>
      <c r="E141" s="53" t="s">
        <v>107</v>
      </c>
    </row>
    <row r="142" spans="1:5" x14ac:dyDescent="0.3">
      <c r="A142" s="4" t="s">
        <v>36</v>
      </c>
      <c r="B142" t="s">
        <v>133</v>
      </c>
      <c r="C142" s="96">
        <v>6330</v>
      </c>
      <c r="D142" s="97">
        <v>0</v>
      </c>
    </row>
    <row r="143" spans="1:5" x14ac:dyDescent="0.3">
      <c r="A143" s="4" t="s">
        <v>37</v>
      </c>
      <c r="B143" t="s">
        <v>133</v>
      </c>
      <c r="C143" s="96">
        <v>1128</v>
      </c>
      <c r="D143" s="97">
        <v>0</v>
      </c>
    </row>
    <row r="144" spans="1:5" x14ac:dyDescent="0.3">
      <c r="A144" s="4" t="s">
        <v>38</v>
      </c>
      <c r="B144" t="s">
        <v>133</v>
      </c>
      <c r="C144" s="96">
        <v>924</v>
      </c>
      <c r="D144" s="97">
        <v>0</v>
      </c>
    </row>
    <row r="145" spans="1:6" x14ac:dyDescent="0.3">
      <c r="A145" s="4" t="s">
        <v>39</v>
      </c>
      <c r="B145" t="s">
        <v>133</v>
      </c>
      <c r="C145" s="96">
        <v>1560</v>
      </c>
      <c r="D145" s="97">
        <v>1560</v>
      </c>
    </row>
    <row r="146" spans="1:6" x14ac:dyDescent="0.3">
      <c r="A146" s="4" t="s">
        <v>40</v>
      </c>
      <c r="B146" t="s">
        <v>48</v>
      </c>
      <c r="C146" s="97">
        <v>1896</v>
      </c>
      <c r="D146" s="97">
        <v>1896</v>
      </c>
    </row>
    <row r="147" spans="1:6" x14ac:dyDescent="0.3">
      <c r="A147" s="4" t="s">
        <v>42</v>
      </c>
      <c r="B147" t="s">
        <v>150</v>
      </c>
      <c r="C147" s="96">
        <v>249</v>
      </c>
      <c r="D147" s="97">
        <v>0</v>
      </c>
    </row>
    <row r="148" spans="1:6" x14ac:dyDescent="0.3">
      <c r="B148" s="26" t="s">
        <v>52</v>
      </c>
      <c r="C148" s="28">
        <f>SUM(C131:C147)</f>
        <v>13803</v>
      </c>
      <c r="D148" s="28">
        <f>SUM(D131:D147)</f>
        <v>4234</v>
      </c>
    </row>
    <row r="149" spans="1:6" x14ac:dyDescent="0.3">
      <c r="C149" s="24"/>
      <c r="D149" s="24"/>
    </row>
    <row r="150" spans="1:6" ht="15.6" x14ac:dyDescent="0.3">
      <c r="A150" s="63"/>
      <c r="B150" s="64" t="s">
        <v>134</v>
      </c>
      <c r="C150" s="65">
        <f>C129+C148</f>
        <v>27606</v>
      </c>
      <c r="D150" s="65">
        <f>D129+D148</f>
        <v>8468</v>
      </c>
      <c r="E150" s="66"/>
      <c r="F150" s="67"/>
    </row>
    <row r="151" spans="1:6" ht="15.6" x14ac:dyDescent="0.3">
      <c r="A151" s="11"/>
      <c r="B151" s="12"/>
      <c r="C151" s="118" t="s">
        <v>158</v>
      </c>
      <c r="D151" s="118"/>
      <c r="E151" s="12"/>
    </row>
    <row r="152" spans="1:6" x14ac:dyDescent="0.3">
      <c r="A152" s="53" t="s">
        <v>161</v>
      </c>
      <c r="B152" s="54"/>
      <c r="C152" s="55" t="s">
        <v>12</v>
      </c>
      <c r="D152" s="55" t="s">
        <v>13</v>
      </c>
      <c r="E152" s="53" t="s">
        <v>10</v>
      </c>
    </row>
    <row r="153" spans="1:6" x14ac:dyDescent="0.3">
      <c r="A153" s="11" t="s">
        <v>135</v>
      </c>
      <c r="B153" s="4"/>
    </row>
    <row r="154" spans="1:6" ht="15.6" x14ac:dyDescent="0.3">
      <c r="A154" s="45" t="s">
        <v>45</v>
      </c>
      <c r="B154" s="57" t="s">
        <v>213</v>
      </c>
      <c r="C154" s="58"/>
      <c r="D154" s="58"/>
      <c r="E154" s="58"/>
    </row>
    <row r="155" spans="1:6" x14ac:dyDescent="0.3">
      <c r="A155" s="14" t="s">
        <v>16</v>
      </c>
      <c r="B155" s="47" t="s">
        <v>160</v>
      </c>
      <c r="C155" s="94" t="s">
        <v>176</v>
      </c>
      <c r="D155" s="94" t="s">
        <v>176</v>
      </c>
      <c r="E155" s="60"/>
    </row>
    <row r="156" spans="1:6" x14ac:dyDescent="0.3">
      <c r="A156" s="4" t="s">
        <v>19</v>
      </c>
    </row>
    <row r="157" spans="1:6" x14ac:dyDescent="0.3">
      <c r="A157" s="2" t="s">
        <v>20</v>
      </c>
      <c r="B157" t="s">
        <v>23</v>
      </c>
      <c r="C157" s="105">
        <v>130</v>
      </c>
      <c r="D157" s="106">
        <v>130</v>
      </c>
    </row>
    <row r="158" spans="1:6" x14ac:dyDescent="0.3">
      <c r="A158" s="2" t="s">
        <v>20</v>
      </c>
      <c r="B158" t="s">
        <v>25</v>
      </c>
      <c r="C158" s="18">
        <v>500</v>
      </c>
      <c r="D158" s="61">
        <v>0</v>
      </c>
      <c r="E158" s="6"/>
    </row>
    <row r="159" spans="1:6" x14ac:dyDescent="0.3">
      <c r="A159" s="2" t="s">
        <v>20</v>
      </c>
      <c r="B159" t="s">
        <v>77</v>
      </c>
      <c r="C159" s="18">
        <v>145</v>
      </c>
      <c r="D159" s="18">
        <v>145</v>
      </c>
    </row>
    <row r="160" spans="1:6" x14ac:dyDescent="0.3">
      <c r="A160" s="2" t="s">
        <v>20</v>
      </c>
      <c r="B160" t="s">
        <v>78</v>
      </c>
      <c r="C160" s="18">
        <v>78</v>
      </c>
      <c r="D160" s="18">
        <v>78</v>
      </c>
    </row>
    <row r="161" spans="1:5" x14ac:dyDescent="0.3">
      <c r="A161" s="2" t="s">
        <v>20</v>
      </c>
      <c r="B161" t="s">
        <v>21</v>
      </c>
      <c r="C161" s="18">
        <v>25</v>
      </c>
      <c r="D161" s="18">
        <v>25</v>
      </c>
      <c r="E161" s="21"/>
    </row>
    <row r="162" spans="1:5" x14ac:dyDescent="0.3">
      <c r="A162" s="62" t="s">
        <v>117</v>
      </c>
      <c r="B162" t="s">
        <v>118</v>
      </c>
      <c r="C162" s="106">
        <v>400</v>
      </c>
      <c r="D162" s="106">
        <v>400</v>
      </c>
      <c r="E162" s="21"/>
    </row>
    <row r="163" spans="1:5" x14ac:dyDescent="0.3">
      <c r="A163" s="62" t="s">
        <v>117</v>
      </c>
      <c r="B163" t="s">
        <v>136</v>
      </c>
      <c r="C163" s="18">
        <v>1000</v>
      </c>
      <c r="D163" s="18">
        <v>0</v>
      </c>
      <c r="E163" s="33" t="s">
        <v>137</v>
      </c>
    </row>
    <row r="164" spans="1:5" x14ac:dyDescent="0.3">
      <c r="A164" s="62" t="s">
        <v>117</v>
      </c>
      <c r="B164" t="s">
        <v>138</v>
      </c>
      <c r="C164" s="18">
        <v>500</v>
      </c>
      <c r="D164" s="18">
        <v>0</v>
      </c>
      <c r="E164" s="33" t="s">
        <v>139</v>
      </c>
    </row>
    <row r="165" spans="1:5" x14ac:dyDescent="0.3">
      <c r="A165" s="62" t="s">
        <v>117</v>
      </c>
      <c r="B165" t="s">
        <v>61</v>
      </c>
      <c r="C165" s="18">
        <v>0</v>
      </c>
      <c r="D165" s="18">
        <v>0</v>
      </c>
      <c r="E165" s="34"/>
    </row>
    <row r="166" spans="1:5" x14ac:dyDescent="0.3">
      <c r="A166" s="4" t="s">
        <v>32</v>
      </c>
      <c r="B166" t="s">
        <v>140</v>
      </c>
      <c r="C166" s="24">
        <v>0</v>
      </c>
      <c r="D166" s="25">
        <v>0</v>
      </c>
    </row>
    <row r="167" spans="1:5" x14ac:dyDescent="0.3">
      <c r="A167" s="53" t="s">
        <v>34</v>
      </c>
      <c r="B167" s="54"/>
      <c r="C167" s="75">
        <v>0</v>
      </c>
      <c r="D167" s="75">
        <v>0</v>
      </c>
      <c r="E167" s="53" t="s">
        <v>107</v>
      </c>
    </row>
    <row r="168" spans="1:5" x14ac:dyDescent="0.3">
      <c r="A168" s="4" t="s">
        <v>36</v>
      </c>
      <c r="B168" t="s">
        <v>105</v>
      </c>
      <c r="C168" s="97">
        <v>5803</v>
      </c>
      <c r="D168" s="97">
        <v>0</v>
      </c>
    </row>
    <row r="169" spans="1:5" x14ac:dyDescent="0.3">
      <c r="A169" s="4" t="s">
        <v>37</v>
      </c>
      <c r="B169" t="s">
        <v>105</v>
      </c>
      <c r="C169" s="97">
        <v>1034</v>
      </c>
      <c r="D169" s="97">
        <v>0</v>
      </c>
    </row>
    <row r="170" spans="1:5" x14ac:dyDescent="0.3">
      <c r="A170" s="4" t="s">
        <v>38</v>
      </c>
      <c r="B170" t="s">
        <v>105</v>
      </c>
      <c r="C170" s="97">
        <v>847</v>
      </c>
      <c r="D170" s="97">
        <v>0</v>
      </c>
    </row>
    <row r="171" spans="1:5" x14ac:dyDescent="0.3">
      <c r="A171" s="4" t="s">
        <v>39</v>
      </c>
      <c r="B171" t="s">
        <v>105</v>
      </c>
      <c r="C171" s="97">
        <v>1430</v>
      </c>
      <c r="D171" s="97">
        <v>1430</v>
      </c>
    </row>
    <row r="172" spans="1:5" x14ac:dyDescent="0.3">
      <c r="A172" s="4" t="s">
        <v>40</v>
      </c>
      <c r="B172" t="s">
        <v>48</v>
      </c>
      <c r="C172" s="97">
        <v>1896</v>
      </c>
      <c r="D172" s="97">
        <v>1896</v>
      </c>
    </row>
    <row r="173" spans="1:5" x14ac:dyDescent="0.3">
      <c r="A173" s="4" t="s">
        <v>42</v>
      </c>
      <c r="B173" t="s">
        <v>150</v>
      </c>
      <c r="C173" s="97">
        <v>238</v>
      </c>
      <c r="D173" s="97">
        <v>0</v>
      </c>
    </row>
    <row r="174" spans="1:5" x14ac:dyDescent="0.3">
      <c r="B174" s="26" t="s">
        <v>50</v>
      </c>
      <c r="C174" s="74">
        <f>SUM(C155:C173)</f>
        <v>14026</v>
      </c>
      <c r="D174" s="27">
        <f>SUM(D155:D173)</f>
        <v>4104</v>
      </c>
    </row>
    <row r="175" spans="1:5" ht="15.6" x14ac:dyDescent="0.3">
      <c r="A175" s="45" t="s">
        <v>51</v>
      </c>
      <c r="B175" s="57" t="s">
        <v>210</v>
      </c>
      <c r="C175" s="69"/>
      <c r="D175" s="69"/>
      <c r="E175" s="58"/>
    </row>
    <row r="176" spans="1:5" x14ac:dyDescent="0.3">
      <c r="A176" s="14" t="s">
        <v>16</v>
      </c>
      <c r="B176" s="47" t="s">
        <v>159</v>
      </c>
      <c r="C176" s="94" t="s">
        <v>176</v>
      </c>
      <c r="D176" s="94" t="s">
        <v>176</v>
      </c>
      <c r="E176" s="60"/>
    </row>
    <row r="177" spans="1:5" x14ac:dyDescent="0.3">
      <c r="A177" s="4" t="s">
        <v>19</v>
      </c>
    </row>
    <row r="178" spans="1:5" x14ac:dyDescent="0.3">
      <c r="A178" s="2" t="s">
        <v>20</v>
      </c>
      <c r="B178" t="s">
        <v>23</v>
      </c>
      <c r="C178" s="105">
        <v>130</v>
      </c>
      <c r="D178" s="106">
        <v>130</v>
      </c>
    </row>
    <row r="179" spans="1:5" x14ac:dyDescent="0.3">
      <c r="A179" s="2" t="s">
        <v>20</v>
      </c>
      <c r="B179" t="s">
        <v>25</v>
      </c>
      <c r="C179" s="17">
        <v>500</v>
      </c>
      <c r="D179" s="61">
        <v>0</v>
      </c>
      <c r="E179" s="6"/>
    </row>
    <row r="180" spans="1:5" x14ac:dyDescent="0.3">
      <c r="A180" s="2" t="s">
        <v>20</v>
      </c>
      <c r="B180" t="s">
        <v>77</v>
      </c>
      <c r="C180" s="17">
        <v>145</v>
      </c>
      <c r="D180" s="18">
        <v>145</v>
      </c>
    </row>
    <row r="181" spans="1:5" x14ac:dyDescent="0.3">
      <c r="A181" s="2" t="s">
        <v>20</v>
      </c>
      <c r="B181" t="s">
        <v>78</v>
      </c>
      <c r="C181" s="17">
        <v>78</v>
      </c>
      <c r="D181" s="18">
        <v>78</v>
      </c>
    </row>
    <row r="182" spans="1:5" x14ac:dyDescent="0.3">
      <c r="A182" s="2" t="s">
        <v>20</v>
      </c>
      <c r="B182" t="s">
        <v>21</v>
      </c>
      <c r="C182" s="18">
        <v>25</v>
      </c>
      <c r="D182" s="18">
        <v>25</v>
      </c>
      <c r="E182" s="21"/>
    </row>
    <row r="183" spans="1:5" x14ac:dyDescent="0.3">
      <c r="A183" s="62" t="s">
        <v>117</v>
      </c>
      <c r="B183" t="s">
        <v>118</v>
      </c>
      <c r="C183" s="106">
        <v>400</v>
      </c>
      <c r="D183" s="106">
        <v>400</v>
      </c>
      <c r="E183" s="21"/>
    </row>
    <row r="184" spans="1:5" x14ac:dyDescent="0.3">
      <c r="A184" s="62" t="s">
        <v>117</v>
      </c>
      <c r="B184" t="s">
        <v>136</v>
      </c>
      <c r="C184" s="18">
        <v>1000</v>
      </c>
      <c r="D184" s="18">
        <v>0</v>
      </c>
      <c r="E184" s="33" t="s">
        <v>137</v>
      </c>
    </row>
    <row r="185" spans="1:5" ht="15.75" customHeight="1" x14ac:dyDescent="0.3">
      <c r="A185" s="62" t="s">
        <v>117</v>
      </c>
      <c r="B185" t="s">
        <v>138</v>
      </c>
      <c r="C185" s="18">
        <v>500</v>
      </c>
      <c r="D185" s="18">
        <v>0</v>
      </c>
      <c r="E185" s="33" t="s">
        <v>137</v>
      </c>
    </row>
    <row r="186" spans="1:5" x14ac:dyDescent="0.3">
      <c r="A186" s="62" t="s">
        <v>117</v>
      </c>
      <c r="B186" t="s">
        <v>61</v>
      </c>
      <c r="C186" s="18">
        <v>0</v>
      </c>
      <c r="D186" s="18">
        <v>0</v>
      </c>
      <c r="E186" s="34"/>
    </row>
    <row r="187" spans="1:5" x14ac:dyDescent="0.3">
      <c r="A187" s="4" t="s">
        <v>32</v>
      </c>
      <c r="B187" t="s">
        <v>140</v>
      </c>
      <c r="C187" s="24">
        <v>0</v>
      </c>
      <c r="D187" s="25">
        <v>0</v>
      </c>
    </row>
    <row r="188" spans="1:5" x14ac:dyDescent="0.3">
      <c r="A188" s="53" t="s">
        <v>34</v>
      </c>
      <c r="B188" s="54"/>
      <c r="C188" s="75">
        <v>0</v>
      </c>
      <c r="D188" s="75">
        <v>0</v>
      </c>
      <c r="E188" s="53" t="s">
        <v>107</v>
      </c>
    </row>
    <row r="189" spans="1:5" x14ac:dyDescent="0.3">
      <c r="A189" s="4" t="s">
        <v>36</v>
      </c>
      <c r="B189" t="s">
        <v>105</v>
      </c>
      <c r="C189" s="97">
        <v>5803</v>
      </c>
      <c r="D189" s="97">
        <v>0</v>
      </c>
    </row>
    <row r="190" spans="1:5" x14ac:dyDescent="0.3">
      <c r="A190" s="4" t="s">
        <v>37</v>
      </c>
      <c r="B190" t="s">
        <v>105</v>
      </c>
      <c r="C190" s="97">
        <v>1034</v>
      </c>
      <c r="D190" s="97">
        <v>0</v>
      </c>
    </row>
    <row r="191" spans="1:5" x14ac:dyDescent="0.3">
      <c r="A191" s="4" t="s">
        <v>38</v>
      </c>
      <c r="B191" t="s">
        <v>105</v>
      </c>
      <c r="C191" s="97">
        <v>847</v>
      </c>
      <c r="D191" s="97">
        <v>0</v>
      </c>
    </row>
    <row r="192" spans="1:5" x14ac:dyDescent="0.3">
      <c r="A192" s="4" t="s">
        <v>39</v>
      </c>
      <c r="B192" t="s">
        <v>105</v>
      </c>
      <c r="C192" s="97">
        <v>1430</v>
      </c>
      <c r="D192" s="97">
        <v>1430</v>
      </c>
    </row>
    <row r="193" spans="1:6" x14ac:dyDescent="0.3">
      <c r="A193" s="4" t="s">
        <v>40</v>
      </c>
      <c r="B193" t="s">
        <v>48</v>
      </c>
      <c r="C193" s="97">
        <v>1896</v>
      </c>
      <c r="D193" s="97">
        <v>1896</v>
      </c>
    </row>
    <row r="194" spans="1:6" x14ac:dyDescent="0.3">
      <c r="A194" s="4" t="s">
        <v>141</v>
      </c>
      <c r="B194" t="s">
        <v>150</v>
      </c>
      <c r="C194" s="97">
        <v>238</v>
      </c>
      <c r="D194" s="97">
        <v>0</v>
      </c>
    </row>
    <row r="195" spans="1:6" x14ac:dyDescent="0.3">
      <c r="B195" s="26" t="s">
        <v>52</v>
      </c>
      <c r="C195" s="28">
        <f>SUM(C176:C194)</f>
        <v>14026</v>
      </c>
      <c r="D195" s="28">
        <f>SUM(D176:D194)</f>
        <v>4104</v>
      </c>
    </row>
    <row r="196" spans="1:6" x14ac:dyDescent="0.3">
      <c r="C196" s="24"/>
      <c r="D196" s="24"/>
    </row>
    <row r="197" spans="1:6" ht="15.6" x14ac:dyDescent="0.3">
      <c r="A197" s="63"/>
      <c r="B197" s="64" t="s">
        <v>142</v>
      </c>
      <c r="C197" s="65">
        <f>C174+C195</f>
        <v>28052</v>
      </c>
      <c r="D197" s="65">
        <f>D174+D195</f>
        <v>8208</v>
      </c>
      <c r="E197" s="66"/>
      <c r="F197" s="67"/>
    </row>
    <row r="198" spans="1:6" x14ac:dyDescent="0.3">
      <c r="C198" s="25"/>
    </row>
  </sheetData>
  <mergeCells count="4">
    <mergeCell ref="K22:L22"/>
    <mergeCell ref="C65:D65"/>
    <mergeCell ref="C108:D108"/>
    <mergeCell ref="C151:D151"/>
  </mergeCells>
  <pageMargins left="0.7" right="0.7" top="0.5" bottom="0.5" header="0.3" footer="0.3"/>
  <pageSetup scale="52" fitToHeight="0" orientation="landscape" r:id="rId1"/>
  <rowBreaks count="3" manualBreakCount="3">
    <brk id="64" max="16383" man="1"/>
    <brk id="107" max="16383" man="1"/>
    <brk id="150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AB57FF"/>
    <pageSetUpPr fitToPage="1"/>
  </sheetPr>
  <dimension ref="A1:G153"/>
  <sheetViews>
    <sheetView workbookViewId="0">
      <selection activeCell="A2" sqref="A2"/>
    </sheetView>
  </sheetViews>
  <sheetFormatPr defaultRowHeight="14.4" x14ac:dyDescent="0.3"/>
  <cols>
    <col min="1" max="2" width="35.6640625" customWidth="1"/>
    <col min="3" max="5" width="22.6640625" customWidth="1"/>
    <col min="6" max="6" width="11.88671875" bestFit="1" customWidth="1"/>
  </cols>
  <sheetData>
    <row r="1" spans="1:3" ht="21" x14ac:dyDescent="0.4">
      <c r="A1" s="37" t="s">
        <v>165</v>
      </c>
    </row>
    <row r="2" spans="1:3" ht="21" x14ac:dyDescent="0.4">
      <c r="A2" s="37"/>
    </row>
    <row r="3" spans="1:3" x14ac:dyDescent="0.3">
      <c r="A3" s="32" t="s">
        <v>144</v>
      </c>
    </row>
    <row r="4" spans="1:3" x14ac:dyDescent="0.3">
      <c r="A4" s="32" t="s">
        <v>2</v>
      </c>
    </row>
    <row r="5" spans="1:3" x14ac:dyDescent="0.3">
      <c r="A5" s="32" t="s">
        <v>172</v>
      </c>
    </row>
    <row r="6" spans="1:3" x14ac:dyDescent="0.3">
      <c r="A6" s="32" t="s">
        <v>143</v>
      </c>
    </row>
    <row r="7" spans="1:3" x14ac:dyDescent="0.3">
      <c r="A7" s="32" t="s">
        <v>145</v>
      </c>
    </row>
    <row r="8" spans="1:3" x14ac:dyDescent="0.3">
      <c r="A8" s="32" t="s">
        <v>146</v>
      </c>
    </row>
    <row r="9" spans="1:3" x14ac:dyDescent="0.3">
      <c r="A9" s="112" t="s">
        <v>201</v>
      </c>
    </row>
    <row r="11" spans="1:3" x14ac:dyDescent="0.3">
      <c r="A11" s="4" t="s">
        <v>174</v>
      </c>
    </row>
    <row r="12" spans="1:3" x14ac:dyDescent="0.3">
      <c r="A12" s="4" t="s">
        <v>175</v>
      </c>
    </row>
    <row r="13" spans="1:3" x14ac:dyDescent="0.3">
      <c r="A13" t="s">
        <v>112</v>
      </c>
    </row>
    <row r="14" spans="1:3" x14ac:dyDescent="0.3">
      <c r="A14" t="s">
        <v>184</v>
      </c>
    </row>
    <row r="15" spans="1:3" x14ac:dyDescent="0.3">
      <c r="A15" t="s">
        <v>113</v>
      </c>
      <c r="C15" s="70"/>
    </row>
    <row r="16" spans="1:3" x14ac:dyDescent="0.3">
      <c r="C16" s="71"/>
    </row>
    <row r="17" spans="1:5" ht="15.6" x14ac:dyDescent="0.3">
      <c r="A17" s="77" t="s">
        <v>8</v>
      </c>
      <c r="B17" s="12"/>
      <c r="C17" s="7" t="s">
        <v>9</v>
      </c>
      <c r="D17" s="7"/>
      <c r="E17" s="7" t="s">
        <v>10</v>
      </c>
    </row>
    <row r="18" spans="1:5" x14ac:dyDescent="0.3">
      <c r="A18" s="53" t="s">
        <v>114</v>
      </c>
      <c r="B18" s="54"/>
      <c r="C18" s="55" t="s">
        <v>12</v>
      </c>
      <c r="D18" s="55" t="s">
        <v>13</v>
      </c>
      <c r="E18" s="55" t="s">
        <v>10</v>
      </c>
    </row>
    <row r="19" spans="1:5" ht="15" customHeight="1" x14ac:dyDescent="0.3">
      <c r="A19" s="11" t="s">
        <v>147</v>
      </c>
      <c r="B19" s="4"/>
    </row>
    <row r="20" spans="1:5" ht="15.6" x14ac:dyDescent="0.3">
      <c r="A20" s="45" t="s">
        <v>45</v>
      </c>
      <c r="B20" s="57" t="s">
        <v>185</v>
      </c>
      <c r="C20" s="58"/>
      <c r="D20" s="58"/>
      <c r="E20" s="58"/>
    </row>
    <row r="21" spans="1:5" x14ac:dyDescent="0.3">
      <c r="A21" s="14" t="s">
        <v>16</v>
      </c>
      <c r="B21" s="47" t="s">
        <v>159</v>
      </c>
      <c r="C21" s="94" t="s">
        <v>176</v>
      </c>
      <c r="D21" s="94" t="s">
        <v>176</v>
      </c>
      <c r="E21" s="60"/>
    </row>
    <row r="22" spans="1:5" x14ac:dyDescent="0.3">
      <c r="A22" s="4" t="s">
        <v>19</v>
      </c>
    </row>
    <row r="23" spans="1:5" x14ac:dyDescent="0.3">
      <c r="A23" s="2" t="s">
        <v>20</v>
      </c>
      <c r="B23" t="s">
        <v>23</v>
      </c>
      <c r="C23" s="105">
        <v>130</v>
      </c>
      <c r="D23" s="106">
        <v>130</v>
      </c>
    </row>
    <row r="24" spans="1:5" x14ac:dyDescent="0.3">
      <c r="A24" s="2" t="s">
        <v>20</v>
      </c>
      <c r="B24" t="s">
        <v>25</v>
      </c>
      <c r="C24" s="17">
        <v>500</v>
      </c>
      <c r="D24" s="61">
        <v>0</v>
      </c>
      <c r="E24" s="6"/>
    </row>
    <row r="25" spans="1:5" x14ac:dyDescent="0.3">
      <c r="A25" s="2" t="s">
        <v>20</v>
      </c>
      <c r="B25" t="s">
        <v>77</v>
      </c>
      <c r="C25" s="17">
        <v>145</v>
      </c>
      <c r="D25" s="18">
        <v>145</v>
      </c>
    </row>
    <row r="26" spans="1:5" x14ac:dyDescent="0.3">
      <c r="A26" s="2" t="s">
        <v>20</v>
      </c>
      <c r="B26" t="s">
        <v>148</v>
      </c>
      <c r="C26" s="17">
        <v>0</v>
      </c>
      <c r="D26" s="18">
        <v>0</v>
      </c>
    </row>
    <row r="27" spans="1:5" x14ac:dyDescent="0.3">
      <c r="A27" s="2" t="s">
        <v>20</v>
      </c>
      <c r="B27" t="s">
        <v>21</v>
      </c>
      <c r="C27" s="18">
        <v>25</v>
      </c>
      <c r="D27" s="18">
        <v>25</v>
      </c>
      <c r="E27" s="21"/>
    </row>
    <row r="28" spans="1:5" x14ac:dyDescent="0.3">
      <c r="A28" s="62" t="s">
        <v>117</v>
      </c>
      <c r="B28" t="s">
        <v>118</v>
      </c>
      <c r="C28" s="106">
        <v>400</v>
      </c>
      <c r="D28" s="106">
        <v>400</v>
      </c>
      <c r="E28" s="21"/>
    </row>
    <row r="29" spans="1:5" x14ac:dyDescent="0.3">
      <c r="A29" s="62" t="s">
        <v>117</v>
      </c>
      <c r="B29" t="s">
        <v>119</v>
      </c>
      <c r="C29" s="18">
        <v>13</v>
      </c>
      <c r="D29" s="18">
        <v>0</v>
      </c>
      <c r="E29" s="33" t="s">
        <v>149</v>
      </c>
    </row>
    <row r="30" spans="1:5" x14ac:dyDescent="0.3">
      <c r="A30" s="62" t="s">
        <v>117</v>
      </c>
      <c r="B30" t="s">
        <v>121</v>
      </c>
      <c r="C30" s="18">
        <v>550</v>
      </c>
      <c r="D30" s="18">
        <v>0</v>
      </c>
      <c r="E30" s="33" t="s">
        <v>149</v>
      </c>
    </row>
    <row r="31" spans="1:5" x14ac:dyDescent="0.3">
      <c r="A31" s="4" t="s">
        <v>32</v>
      </c>
      <c r="B31" t="s">
        <v>122</v>
      </c>
      <c r="C31" s="25">
        <v>271</v>
      </c>
      <c r="D31" s="25">
        <v>0</v>
      </c>
    </row>
    <row r="32" spans="1:5" x14ac:dyDescent="0.3">
      <c r="A32" s="4" t="s">
        <v>34</v>
      </c>
      <c r="B32" t="s">
        <v>87</v>
      </c>
      <c r="C32" s="96">
        <v>5175</v>
      </c>
      <c r="D32" s="97">
        <v>0</v>
      </c>
    </row>
    <row r="33" spans="1:5" x14ac:dyDescent="0.3">
      <c r="A33" s="4" t="s">
        <v>36</v>
      </c>
      <c r="B33" t="s">
        <v>87</v>
      </c>
      <c r="C33" s="96">
        <v>5275</v>
      </c>
      <c r="D33" s="97">
        <v>0</v>
      </c>
    </row>
    <row r="34" spans="1:5" x14ac:dyDescent="0.3">
      <c r="A34" s="4" t="s">
        <v>37</v>
      </c>
      <c r="B34" t="s">
        <v>87</v>
      </c>
      <c r="C34" s="96">
        <v>940</v>
      </c>
      <c r="D34" s="97">
        <v>0</v>
      </c>
    </row>
    <row r="35" spans="1:5" x14ac:dyDescent="0.3">
      <c r="A35" s="4" t="s">
        <v>38</v>
      </c>
      <c r="B35" t="s">
        <v>87</v>
      </c>
      <c r="C35" s="96">
        <v>770</v>
      </c>
      <c r="D35" s="97">
        <v>0</v>
      </c>
    </row>
    <row r="36" spans="1:5" x14ac:dyDescent="0.3">
      <c r="A36" s="4" t="s">
        <v>39</v>
      </c>
      <c r="B36" t="s">
        <v>87</v>
      </c>
      <c r="C36" s="96">
        <v>1300</v>
      </c>
      <c r="D36" s="97">
        <v>1300</v>
      </c>
    </row>
    <row r="37" spans="1:5" x14ac:dyDescent="0.3">
      <c r="A37" s="4" t="s">
        <v>40</v>
      </c>
      <c r="B37" t="s">
        <v>48</v>
      </c>
      <c r="C37" s="97">
        <v>1896</v>
      </c>
      <c r="D37" s="97">
        <v>1896</v>
      </c>
    </row>
    <row r="38" spans="1:5" x14ac:dyDescent="0.3">
      <c r="A38" s="101" t="s">
        <v>42</v>
      </c>
      <c r="B38" s="108" t="s">
        <v>195</v>
      </c>
      <c r="C38" s="97">
        <v>264</v>
      </c>
      <c r="D38" s="97">
        <v>0</v>
      </c>
      <c r="E38" s="111" t="s">
        <v>194</v>
      </c>
    </row>
    <row r="39" spans="1:5" x14ac:dyDescent="0.3">
      <c r="B39" s="26" t="s">
        <v>50</v>
      </c>
      <c r="C39" s="27">
        <f>SUM(C21:C38)</f>
        <v>17654</v>
      </c>
      <c r="D39" s="27">
        <f>SUM(D21:D38)</f>
        <v>3896</v>
      </c>
    </row>
    <row r="40" spans="1:5" ht="15.6" x14ac:dyDescent="0.3">
      <c r="A40" s="45" t="s">
        <v>51</v>
      </c>
      <c r="B40" s="4" t="s">
        <v>202</v>
      </c>
      <c r="C40" s="24"/>
      <c r="D40" s="25"/>
    </row>
    <row r="41" spans="1:5" x14ac:dyDescent="0.3">
      <c r="A41" s="14" t="s">
        <v>16</v>
      </c>
      <c r="B41" s="47" t="s">
        <v>159</v>
      </c>
      <c r="C41" s="94" t="s">
        <v>176</v>
      </c>
      <c r="D41" s="94" t="s">
        <v>176</v>
      </c>
      <c r="E41" s="60"/>
    </row>
    <row r="42" spans="1:5" x14ac:dyDescent="0.3">
      <c r="A42" s="4" t="s">
        <v>19</v>
      </c>
      <c r="C42" s="20"/>
      <c r="D42" s="20"/>
    </row>
    <row r="43" spans="1:5" x14ac:dyDescent="0.3">
      <c r="A43" s="2" t="s">
        <v>20</v>
      </c>
      <c r="B43" t="s">
        <v>23</v>
      </c>
      <c r="C43" s="105">
        <v>130</v>
      </c>
      <c r="D43" s="106">
        <v>130</v>
      </c>
    </row>
    <row r="44" spans="1:5" x14ac:dyDescent="0.3">
      <c r="A44" s="2" t="s">
        <v>20</v>
      </c>
      <c r="B44" t="s">
        <v>25</v>
      </c>
      <c r="C44" s="17">
        <v>500</v>
      </c>
      <c r="D44" s="61">
        <v>0</v>
      </c>
      <c r="E44" s="6"/>
    </row>
    <row r="45" spans="1:5" x14ac:dyDescent="0.3">
      <c r="A45" s="2" t="s">
        <v>20</v>
      </c>
      <c r="B45" t="s">
        <v>77</v>
      </c>
      <c r="C45" s="17">
        <v>145</v>
      </c>
      <c r="D45" s="18">
        <v>145</v>
      </c>
    </row>
    <row r="46" spans="1:5" x14ac:dyDescent="0.3">
      <c r="A46" s="2" t="s">
        <v>20</v>
      </c>
      <c r="B46" t="s">
        <v>148</v>
      </c>
      <c r="C46" s="17">
        <v>0</v>
      </c>
      <c r="D46" s="18">
        <v>0</v>
      </c>
    </row>
    <row r="47" spans="1:5" x14ac:dyDescent="0.3">
      <c r="A47" s="2" t="s">
        <v>20</v>
      </c>
      <c r="B47" t="s">
        <v>21</v>
      </c>
      <c r="C47" s="18">
        <v>25</v>
      </c>
      <c r="D47" s="18">
        <v>25</v>
      </c>
      <c r="E47" s="21"/>
    </row>
    <row r="48" spans="1:5" x14ac:dyDescent="0.3">
      <c r="A48" s="62" t="s">
        <v>117</v>
      </c>
      <c r="B48" t="s">
        <v>118</v>
      </c>
      <c r="C48" s="106">
        <v>400</v>
      </c>
      <c r="D48" s="106">
        <v>400</v>
      </c>
      <c r="E48" s="21"/>
    </row>
    <row r="49" spans="1:6" x14ac:dyDescent="0.3">
      <c r="A49" s="62" t="s">
        <v>117</v>
      </c>
      <c r="B49" t="s">
        <v>119</v>
      </c>
      <c r="C49" s="18">
        <v>13</v>
      </c>
      <c r="D49" s="18">
        <v>0</v>
      </c>
      <c r="E49" s="33" t="s">
        <v>149</v>
      </c>
    </row>
    <row r="50" spans="1:6" x14ac:dyDescent="0.3">
      <c r="A50" s="62" t="s">
        <v>117</v>
      </c>
      <c r="B50" t="s">
        <v>121</v>
      </c>
      <c r="C50" s="18">
        <v>550</v>
      </c>
      <c r="D50" s="18">
        <v>0</v>
      </c>
      <c r="E50" s="33" t="s">
        <v>149</v>
      </c>
    </row>
    <row r="51" spans="1:6" x14ac:dyDescent="0.3">
      <c r="A51" s="4" t="s">
        <v>32</v>
      </c>
      <c r="B51" t="s">
        <v>122</v>
      </c>
      <c r="C51" s="25">
        <v>271</v>
      </c>
      <c r="D51" s="25">
        <v>0</v>
      </c>
    </row>
    <row r="52" spans="1:6" x14ac:dyDescent="0.3">
      <c r="A52" s="4" t="s">
        <v>34</v>
      </c>
      <c r="B52" t="s">
        <v>87</v>
      </c>
      <c r="C52" s="96">
        <v>5175</v>
      </c>
      <c r="D52" s="97">
        <v>0</v>
      </c>
    </row>
    <row r="53" spans="1:6" x14ac:dyDescent="0.3">
      <c r="A53" s="4" t="s">
        <v>36</v>
      </c>
      <c r="B53" t="s">
        <v>87</v>
      </c>
      <c r="C53" s="96">
        <v>5275</v>
      </c>
      <c r="D53" s="97">
        <v>0</v>
      </c>
    </row>
    <row r="54" spans="1:6" x14ac:dyDescent="0.3">
      <c r="A54" s="4" t="s">
        <v>37</v>
      </c>
      <c r="B54" t="s">
        <v>87</v>
      </c>
      <c r="C54" s="96">
        <v>940</v>
      </c>
      <c r="D54" s="97">
        <v>0</v>
      </c>
    </row>
    <row r="55" spans="1:6" x14ac:dyDescent="0.3">
      <c r="A55" s="4" t="s">
        <v>38</v>
      </c>
      <c r="B55" t="s">
        <v>87</v>
      </c>
      <c r="C55" s="96">
        <v>770</v>
      </c>
      <c r="D55" s="97">
        <v>0</v>
      </c>
    </row>
    <row r="56" spans="1:6" x14ac:dyDescent="0.3">
      <c r="A56" s="4" t="s">
        <v>39</v>
      </c>
      <c r="B56" t="s">
        <v>87</v>
      </c>
      <c r="C56" s="96">
        <v>1300</v>
      </c>
      <c r="D56" s="97">
        <v>1300</v>
      </c>
    </row>
    <row r="57" spans="1:6" x14ac:dyDescent="0.3">
      <c r="A57" s="4" t="s">
        <v>40</v>
      </c>
      <c r="B57" t="s">
        <v>48</v>
      </c>
      <c r="C57" s="97">
        <v>1896</v>
      </c>
      <c r="D57" s="97">
        <v>1896</v>
      </c>
    </row>
    <row r="58" spans="1:6" x14ac:dyDescent="0.3">
      <c r="A58" s="101" t="s">
        <v>42</v>
      </c>
      <c r="B58" s="108" t="s">
        <v>195</v>
      </c>
      <c r="C58" s="97">
        <v>264</v>
      </c>
      <c r="D58" s="97">
        <v>0</v>
      </c>
      <c r="E58" s="111" t="s">
        <v>194</v>
      </c>
    </row>
    <row r="59" spans="1:6" x14ac:dyDescent="0.3">
      <c r="B59" s="26" t="s">
        <v>52</v>
      </c>
      <c r="C59" s="28">
        <f>SUM(C41:C58)</f>
        <v>17654</v>
      </c>
      <c r="D59" s="28">
        <f>SUM(D41:D58)</f>
        <v>3896</v>
      </c>
    </row>
    <row r="60" spans="1:6" x14ac:dyDescent="0.3">
      <c r="C60" s="24"/>
      <c r="D60" s="24"/>
    </row>
    <row r="61" spans="1:6" ht="15.6" x14ac:dyDescent="0.3">
      <c r="A61" s="63"/>
      <c r="B61" s="64" t="s">
        <v>151</v>
      </c>
      <c r="C61" s="65">
        <f>C39+C59</f>
        <v>35308</v>
      </c>
      <c r="D61" s="65">
        <f>D39+D59</f>
        <v>7792</v>
      </c>
      <c r="E61" s="66"/>
      <c r="F61" s="72"/>
    </row>
    <row r="62" spans="1:6" ht="15.6" x14ac:dyDescent="0.3">
      <c r="A62" s="76"/>
      <c r="B62" s="12"/>
      <c r="C62" s="7" t="s">
        <v>9</v>
      </c>
      <c r="D62" s="7"/>
      <c r="E62" s="7" t="s">
        <v>10</v>
      </c>
    </row>
    <row r="63" spans="1:6" x14ac:dyDescent="0.3">
      <c r="A63" s="53" t="s">
        <v>114</v>
      </c>
      <c r="B63" s="54"/>
      <c r="C63" s="55" t="s">
        <v>12</v>
      </c>
      <c r="D63" s="55" t="s">
        <v>13</v>
      </c>
      <c r="E63" s="55"/>
    </row>
    <row r="64" spans="1:6" x14ac:dyDescent="0.3">
      <c r="A64" s="11" t="s">
        <v>152</v>
      </c>
      <c r="B64" s="4"/>
    </row>
    <row r="65" spans="1:5" ht="15.6" x14ac:dyDescent="0.3">
      <c r="A65" s="45" t="s">
        <v>45</v>
      </c>
      <c r="B65" s="4" t="s">
        <v>192</v>
      </c>
    </row>
    <row r="66" spans="1:5" x14ac:dyDescent="0.3">
      <c r="A66" s="14" t="s">
        <v>16</v>
      </c>
      <c r="B66" s="47" t="s">
        <v>159</v>
      </c>
      <c r="C66" s="94" t="s">
        <v>176</v>
      </c>
      <c r="D66" s="94" t="s">
        <v>176</v>
      </c>
      <c r="E66" s="60"/>
    </row>
    <row r="67" spans="1:5" x14ac:dyDescent="0.3">
      <c r="A67" s="4" t="s">
        <v>19</v>
      </c>
      <c r="C67" s="20"/>
      <c r="D67" s="20"/>
    </row>
    <row r="68" spans="1:5" x14ac:dyDescent="0.3">
      <c r="A68" s="2" t="s">
        <v>20</v>
      </c>
      <c r="B68" t="s">
        <v>23</v>
      </c>
      <c r="C68" s="105">
        <v>130</v>
      </c>
      <c r="D68" s="106">
        <v>130</v>
      </c>
    </row>
    <row r="69" spans="1:5" x14ac:dyDescent="0.3">
      <c r="A69" s="2" t="s">
        <v>20</v>
      </c>
      <c r="B69" t="s">
        <v>25</v>
      </c>
      <c r="C69" s="17">
        <v>500</v>
      </c>
      <c r="D69" s="61">
        <v>0</v>
      </c>
      <c r="E69" s="6"/>
    </row>
    <row r="70" spans="1:5" x14ac:dyDescent="0.3">
      <c r="A70" s="2" t="s">
        <v>20</v>
      </c>
      <c r="B70" t="s">
        <v>77</v>
      </c>
      <c r="C70" s="17">
        <v>145</v>
      </c>
      <c r="D70" s="18">
        <v>145</v>
      </c>
    </row>
    <row r="71" spans="1:5" x14ac:dyDescent="0.3">
      <c r="A71" s="2" t="s">
        <v>20</v>
      </c>
      <c r="B71" t="s">
        <v>148</v>
      </c>
      <c r="C71" s="17">
        <v>0</v>
      </c>
      <c r="D71" s="18">
        <v>0</v>
      </c>
    </row>
    <row r="72" spans="1:5" x14ac:dyDescent="0.3">
      <c r="A72" s="2" t="s">
        <v>20</v>
      </c>
      <c r="B72" t="s">
        <v>21</v>
      </c>
      <c r="C72" s="18">
        <v>25</v>
      </c>
      <c r="D72" s="18">
        <v>25</v>
      </c>
      <c r="E72" s="21"/>
    </row>
    <row r="73" spans="1:5" x14ac:dyDescent="0.3">
      <c r="A73" s="62" t="s">
        <v>117</v>
      </c>
      <c r="B73" t="s">
        <v>118</v>
      </c>
      <c r="C73" s="106">
        <v>400</v>
      </c>
      <c r="D73" s="106">
        <v>400</v>
      </c>
      <c r="E73" s="21"/>
    </row>
    <row r="74" spans="1:5" x14ac:dyDescent="0.3">
      <c r="A74" s="62" t="s">
        <v>117</v>
      </c>
      <c r="B74" t="s">
        <v>125</v>
      </c>
      <c r="C74" s="105">
        <v>348</v>
      </c>
      <c r="D74" s="18">
        <v>0</v>
      </c>
      <c r="E74" s="33"/>
    </row>
    <row r="75" spans="1:5" x14ac:dyDescent="0.3">
      <c r="A75" s="4" t="s">
        <v>32</v>
      </c>
      <c r="B75" t="s">
        <v>153</v>
      </c>
      <c r="C75" s="25">
        <v>78</v>
      </c>
      <c r="D75" s="25">
        <v>0</v>
      </c>
    </row>
    <row r="76" spans="1:5" x14ac:dyDescent="0.3">
      <c r="A76" s="4" t="s">
        <v>34</v>
      </c>
      <c r="B76" t="s">
        <v>105</v>
      </c>
      <c r="C76" s="97">
        <v>5693</v>
      </c>
      <c r="D76" s="97">
        <v>0</v>
      </c>
    </row>
    <row r="77" spans="1:5" x14ac:dyDescent="0.3">
      <c r="A77" s="4" t="s">
        <v>36</v>
      </c>
      <c r="B77" t="s">
        <v>105</v>
      </c>
      <c r="C77" s="97">
        <v>5803</v>
      </c>
      <c r="D77" s="97">
        <v>0</v>
      </c>
    </row>
    <row r="78" spans="1:5" x14ac:dyDescent="0.3">
      <c r="A78" s="4" t="s">
        <v>37</v>
      </c>
      <c r="B78" t="s">
        <v>105</v>
      </c>
      <c r="C78" s="97">
        <v>1034</v>
      </c>
      <c r="D78" s="97">
        <v>0</v>
      </c>
    </row>
    <row r="79" spans="1:5" x14ac:dyDescent="0.3">
      <c r="A79" s="4" t="s">
        <v>38</v>
      </c>
      <c r="B79" t="s">
        <v>105</v>
      </c>
      <c r="C79" s="97">
        <v>847</v>
      </c>
      <c r="D79" s="97">
        <v>0</v>
      </c>
    </row>
    <row r="80" spans="1:5" x14ac:dyDescent="0.3">
      <c r="A80" s="4" t="s">
        <v>39</v>
      </c>
      <c r="B80" t="s">
        <v>105</v>
      </c>
      <c r="C80" s="97">
        <v>1430</v>
      </c>
      <c r="D80" s="97">
        <v>1430</v>
      </c>
    </row>
    <row r="81" spans="1:5" x14ac:dyDescent="0.3">
      <c r="A81" s="4" t="s">
        <v>40</v>
      </c>
      <c r="B81" t="s">
        <v>48</v>
      </c>
      <c r="C81" s="97">
        <v>1896</v>
      </c>
      <c r="D81" s="97">
        <v>1896</v>
      </c>
    </row>
    <row r="82" spans="1:5" x14ac:dyDescent="0.3">
      <c r="A82" s="101" t="s">
        <v>42</v>
      </c>
      <c r="B82" s="108" t="s">
        <v>150</v>
      </c>
      <c r="C82" s="96">
        <v>238</v>
      </c>
      <c r="D82" s="97">
        <v>0</v>
      </c>
    </row>
    <row r="83" spans="1:5" x14ac:dyDescent="0.3">
      <c r="B83" s="26" t="s">
        <v>50</v>
      </c>
      <c r="C83" s="27">
        <f>SUM(C66:C82)</f>
        <v>18567</v>
      </c>
      <c r="D83" s="27">
        <f>SUM(D66:D82)</f>
        <v>4026</v>
      </c>
    </row>
    <row r="84" spans="1:5" ht="15.6" x14ac:dyDescent="0.3">
      <c r="A84" s="45" t="s">
        <v>51</v>
      </c>
      <c r="B84" s="4" t="s">
        <v>187</v>
      </c>
      <c r="C84" s="24"/>
      <c r="D84" s="25"/>
    </row>
    <row r="85" spans="1:5" x14ac:dyDescent="0.3">
      <c r="A85" s="14" t="s">
        <v>16</v>
      </c>
      <c r="B85" s="47" t="s">
        <v>159</v>
      </c>
      <c r="C85" s="94" t="s">
        <v>176</v>
      </c>
      <c r="D85" s="94" t="s">
        <v>176</v>
      </c>
      <c r="E85" s="60"/>
    </row>
    <row r="86" spans="1:5" x14ac:dyDescent="0.3">
      <c r="A86" s="4" t="s">
        <v>19</v>
      </c>
      <c r="C86" s="20"/>
      <c r="D86" s="20"/>
    </row>
    <row r="87" spans="1:5" x14ac:dyDescent="0.3">
      <c r="A87" s="2" t="s">
        <v>20</v>
      </c>
      <c r="B87" t="s">
        <v>23</v>
      </c>
      <c r="C87" s="105">
        <v>130</v>
      </c>
      <c r="D87" s="106">
        <v>130</v>
      </c>
    </row>
    <row r="88" spans="1:5" x14ac:dyDescent="0.3">
      <c r="A88" s="2" t="s">
        <v>20</v>
      </c>
      <c r="B88" t="s">
        <v>25</v>
      </c>
      <c r="C88" s="17">
        <v>500</v>
      </c>
      <c r="D88" s="61">
        <v>0</v>
      </c>
      <c r="E88" s="6"/>
    </row>
    <row r="89" spans="1:5" x14ac:dyDescent="0.3">
      <c r="A89" s="2" t="s">
        <v>20</v>
      </c>
      <c r="B89" t="s">
        <v>77</v>
      </c>
      <c r="C89" s="17">
        <v>145</v>
      </c>
      <c r="D89" s="18">
        <v>145</v>
      </c>
    </row>
    <row r="90" spans="1:5" x14ac:dyDescent="0.3">
      <c r="A90" s="2" t="s">
        <v>20</v>
      </c>
      <c r="B90" t="s">
        <v>148</v>
      </c>
      <c r="C90" s="17">
        <v>0</v>
      </c>
      <c r="D90" s="18">
        <v>0</v>
      </c>
    </row>
    <row r="91" spans="1:5" x14ac:dyDescent="0.3">
      <c r="A91" s="2" t="s">
        <v>20</v>
      </c>
      <c r="B91" t="s">
        <v>21</v>
      </c>
      <c r="C91" s="18">
        <v>25</v>
      </c>
      <c r="D91" s="18">
        <v>25</v>
      </c>
      <c r="E91" s="21"/>
    </row>
    <row r="92" spans="1:5" x14ac:dyDescent="0.3">
      <c r="A92" s="62" t="s">
        <v>117</v>
      </c>
      <c r="B92" t="s">
        <v>118</v>
      </c>
      <c r="C92" s="106">
        <v>400</v>
      </c>
      <c r="D92" s="106">
        <v>400</v>
      </c>
      <c r="E92" s="21"/>
    </row>
    <row r="93" spans="1:5" x14ac:dyDescent="0.3">
      <c r="A93" s="62" t="s">
        <v>117</v>
      </c>
      <c r="B93" t="s">
        <v>125</v>
      </c>
      <c r="C93" s="105">
        <v>348</v>
      </c>
      <c r="D93" s="18">
        <v>0</v>
      </c>
      <c r="E93" s="33"/>
    </row>
    <row r="94" spans="1:5" x14ac:dyDescent="0.3">
      <c r="A94" s="4" t="s">
        <v>32</v>
      </c>
      <c r="B94" t="s">
        <v>153</v>
      </c>
      <c r="C94" s="25">
        <v>78</v>
      </c>
      <c r="D94" s="25">
        <v>0</v>
      </c>
    </row>
    <row r="95" spans="1:5" x14ac:dyDescent="0.3">
      <c r="A95" s="4" t="s">
        <v>34</v>
      </c>
      <c r="B95" t="s">
        <v>105</v>
      </c>
      <c r="C95" s="97">
        <v>5693</v>
      </c>
      <c r="D95" s="97">
        <v>0</v>
      </c>
    </row>
    <row r="96" spans="1:5" x14ac:dyDescent="0.3">
      <c r="A96" s="4" t="s">
        <v>36</v>
      </c>
      <c r="B96" t="s">
        <v>105</v>
      </c>
      <c r="C96" s="97">
        <v>5803</v>
      </c>
      <c r="D96" s="97">
        <v>0</v>
      </c>
    </row>
    <row r="97" spans="1:6" x14ac:dyDescent="0.3">
      <c r="A97" s="4" t="s">
        <v>37</v>
      </c>
      <c r="B97" t="s">
        <v>105</v>
      </c>
      <c r="C97" s="97">
        <v>1034</v>
      </c>
      <c r="D97" s="97">
        <v>0</v>
      </c>
    </row>
    <row r="98" spans="1:6" x14ac:dyDescent="0.3">
      <c r="A98" s="4" t="s">
        <v>38</v>
      </c>
      <c r="B98" t="s">
        <v>105</v>
      </c>
      <c r="C98" s="97">
        <v>847</v>
      </c>
      <c r="D98" s="97">
        <v>0</v>
      </c>
    </row>
    <row r="99" spans="1:6" x14ac:dyDescent="0.3">
      <c r="A99" s="4" t="s">
        <v>39</v>
      </c>
      <c r="B99" t="s">
        <v>105</v>
      </c>
      <c r="C99" s="97">
        <v>1430</v>
      </c>
      <c r="D99" s="97">
        <v>1430</v>
      </c>
    </row>
    <row r="100" spans="1:6" x14ac:dyDescent="0.3">
      <c r="A100" s="4" t="s">
        <v>40</v>
      </c>
      <c r="B100" t="s">
        <v>48</v>
      </c>
      <c r="C100" s="97">
        <v>1896</v>
      </c>
      <c r="D100" s="97">
        <v>1896</v>
      </c>
    </row>
    <row r="101" spans="1:6" x14ac:dyDescent="0.3">
      <c r="A101" s="101" t="s">
        <v>42</v>
      </c>
      <c r="B101" s="108" t="s">
        <v>150</v>
      </c>
      <c r="C101" s="96">
        <v>238</v>
      </c>
      <c r="D101" s="97">
        <v>0</v>
      </c>
    </row>
    <row r="102" spans="1:6" x14ac:dyDescent="0.3">
      <c r="B102" s="26" t="s">
        <v>52</v>
      </c>
      <c r="C102" s="28">
        <f>SUM(C85:C101)</f>
        <v>18567</v>
      </c>
      <c r="D102" s="28">
        <f>SUM(D85:D101)</f>
        <v>4026</v>
      </c>
    </row>
    <row r="103" spans="1:6" x14ac:dyDescent="0.3">
      <c r="C103" s="24"/>
      <c r="D103" s="24"/>
    </row>
    <row r="104" spans="1:6" ht="15.6" x14ac:dyDescent="0.3">
      <c r="A104" s="63"/>
      <c r="B104" s="64" t="s">
        <v>154</v>
      </c>
      <c r="C104" s="65">
        <f>C83+C102</f>
        <v>37134</v>
      </c>
      <c r="D104" s="65">
        <f>D83+D102</f>
        <v>8052</v>
      </c>
      <c r="E104" s="66"/>
      <c r="F104" s="72"/>
    </row>
    <row r="105" spans="1:6" ht="15.6" x14ac:dyDescent="0.3">
      <c r="A105" s="76"/>
      <c r="B105" s="12"/>
      <c r="C105" s="7" t="s">
        <v>9</v>
      </c>
      <c r="D105" s="7"/>
      <c r="E105" s="7" t="s">
        <v>10</v>
      </c>
    </row>
    <row r="106" spans="1:6" x14ac:dyDescent="0.3">
      <c r="A106" s="53" t="s">
        <v>114</v>
      </c>
      <c r="B106" s="54"/>
      <c r="C106" s="55" t="s">
        <v>12</v>
      </c>
      <c r="D106" s="55" t="s">
        <v>13</v>
      </c>
      <c r="E106" s="55"/>
    </row>
    <row r="107" spans="1:6" x14ac:dyDescent="0.3">
      <c r="A107" s="11" t="s">
        <v>155</v>
      </c>
      <c r="B107" s="4"/>
    </row>
    <row r="108" spans="1:6" ht="15.6" x14ac:dyDescent="0.3">
      <c r="A108" s="45" t="s">
        <v>45</v>
      </c>
      <c r="B108" s="4" t="s">
        <v>214</v>
      </c>
    </row>
    <row r="109" spans="1:6" x14ac:dyDescent="0.3">
      <c r="A109" s="14" t="s">
        <v>16</v>
      </c>
      <c r="B109" s="47" t="s">
        <v>159</v>
      </c>
      <c r="C109" s="94" t="s">
        <v>176</v>
      </c>
      <c r="D109" s="94" t="s">
        <v>176</v>
      </c>
      <c r="E109" s="60"/>
    </row>
    <row r="110" spans="1:6" x14ac:dyDescent="0.3">
      <c r="A110" s="4" t="s">
        <v>19</v>
      </c>
    </row>
    <row r="111" spans="1:6" x14ac:dyDescent="0.3">
      <c r="A111" s="2" t="s">
        <v>20</v>
      </c>
      <c r="B111" t="s">
        <v>23</v>
      </c>
      <c r="C111" s="105">
        <v>130</v>
      </c>
      <c r="D111" s="106">
        <v>130</v>
      </c>
    </row>
    <row r="112" spans="1:6" x14ac:dyDescent="0.3">
      <c r="A112" s="2" t="s">
        <v>20</v>
      </c>
      <c r="B112" t="s">
        <v>25</v>
      </c>
      <c r="C112" s="17">
        <v>500</v>
      </c>
      <c r="D112" s="61">
        <v>0</v>
      </c>
      <c r="E112" s="6"/>
    </row>
    <row r="113" spans="1:5" x14ac:dyDescent="0.3">
      <c r="A113" s="2" t="s">
        <v>20</v>
      </c>
      <c r="B113" t="s">
        <v>77</v>
      </c>
      <c r="C113" s="17">
        <v>145</v>
      </c>
      <c r="D113" s="18">
        <v>145</v>
      </c>
    </row>
    <row r="114" spans="1:5" x14ac:dyDescent="0.3">
      <c r="A114" s="2" t="s">
        <v>20</v>
      </c>
      <c r="B114" t="s">
        <v>148</v>
      </c>
      <c r="C114" s="17">
        <v>0</v>
      </c>
      <c r="D114" s="18">
        <v>0</v>
      </c>
    </row>
    <row r="115" spans="1:5" x14ac:dyDescent="0.3">
      <c r="A115" s="2" t="s">
        <v>20</v>
      </c>
      <c r="B115" t="s">
        <v>21</v>
      </c>
      <c r="C115" s="18">
        <v>25</v>
      </c>
      <c r="D115" s="18">
        <v>25</v>
      </c>
      <c r="E115" s="21"/>
    </row>
    <row r="116" spans="1:5" x14ac:dyDescent="0.3">
      <c r="A116" s="62" t="s">
        <v>117</v>
      </c>
      <c r="B116" t="s">
        <v>118</v>
      </c>
      <c r="C116" s="106">
        <v>400</v>
      </c>
      <c r="D116" s="106">
        <v>400</v>
      </c>
      <c r="E116" s="21"/>
    </row>
    <row r="117" spans="1:5" x14ac:dyDescent="0.3">
      <c r="A117" s="62" t="s">
        <v>117</v>
      </c>
      <c r="B117" t="s">
        <v>130</v>
      </c>
      <c r="C117" s="105">
        <v>348</v>
      </c>
      <c r="D117" s="18">
        <v>0</v>
      </c>
      <c r="E117" s="33"/>
    </row>
    <row r="118" spans="1:5" x14ac:dyDescent="0.3">
      <c r="A118" s="62" t="s">
        <v>117</v>
      </c>
      <c r="B118" t="s">
        <v>136</v>
      </c>
      <c r="C118" s="18">
        <v>500</v>
      </c>
      <c r="D118" s="18">
        <v>0</v>
      </c>
      <c r="E118" s="33" t="s">
        <v>156</v>
      </c>
    </row>
    <row r="119" spans="1:5" ht="15.75" customHeight="1" x14ac:dyDescent="0.3">
      <c r="A119" s="62" t="s">
        <v>117</v>
      </c>
      <c r="B119" t="s">
        <v>138</v>
      </c>
      <c r="C119" s="18">
        <v>500</v>
      </c>
      <c r="D119" s="18">
        <v>0</v>
      </c>
      <c r="E119" s="33" t="s">
        <v>156</v>
      </c>
    </row>
    <row r="120" spans="1:5" x14ac:dyDescent="0.3">
      <c r="A120" s="62" t="s">
        <v>117</v>
      </c>
      <c r="B120" t="s">
        <v>61</v>
      </c>
      <c r="C120" s="18">
        <v>0</v>
      </c>
      <c r="D120" s="18">
        <v>0</v>
      </c>
      <c r="E120" s="34"/>
    </row>
    <row r="121" spans="1:5" x14ac:dyDescent="0.3">
      <c r="A121" s="4" t="s">
        <v>32</v>
      </c>
      <c r="B121" t="s">
        <v>48</v>
      </c>
      <c r="C121" s="25">
        <v>78</v>
      </c>
      <c r="D121" s="25">
        <v>0</v>
      </c>
    </row>
    <row r="122" spans="1:5" x14ac:dyDescent="0.3">
      <c r="A122" s="4" t="s">
        <v>34</v>
      </c>
      <c r="B122" t="s">
        <v>133</v>
      </c>
      <c r="C122" s="96">
        <v>6210</v>
      </c>
      <c r="D122" s="97">
        <v>0</v>
      </c>
    </row>
    <row r="123" spans="1:5" x14ac:dyDescent="0.3">
      <c r="A123" s="4" t="s">
        <v>36</v>
      </c>
      <c r="B123" t="s">
        <v>133</v>
      </c>
      <c r="C123" s="96">
        <v>6330</v>
      </c>
      <c r="D123" s="97">
        <v>0</v>
      </c>
    </row>
    <row r="124" spans="1:5" x14ac:dyDescent="0.3">
      <c r="A124" s="4" t="s">
        <v>37</v>
      </c>
      <c r="B124" t="s">
        <v>133</v>
      </c>
      <c r="C124" s="96">
        <v>1128</v>
      </c>
      <c r="D124" s="97">
        <v>0</v>
      </c>
    </row>
    <row r="125" spans="1:5" x14ac:dyDescent="0.3">
      <c r="A125" s="4" t="s">
        <v>38</v>
      </c>
      <c r="B125" t="s">
        <v>133</v>
      </c>
      <c r="C125" s="96">
        <v>924</v>
      </c>
      <c r="D125" s="97">
        <v>0</v>
      </c>
    </row>
    <row r="126" spans="1:5" x14ac:dyDescent="0.3">
      <c r="A126" s="4" t="s">
        <v>39</v>
      </c>
      <c r="B126" t="s">
        <v>133</v>
      </c>
      <c r="C126" s="96">
        <v>1560</v>
      </c>
      <c r="D126" s="97">
        <v>1560</v>
      </c>
    </row>
    <row r="127" spans="1:5" x14ac:dyDescent="0.3">
      <c r="A127" s="4" t="s">
        <v>40</v>
      </c>
      <c r="B127" t="s">
        <v>48</v>
      </c>
      <c r="C127" s="97">
        <v>1896</v>
      </c>
      <c r="D127" s="97">
        <v>1896</v>
      </c>
    </row>
    <row r="128" spans="1:5" x14ac:dyDescent="0.3">
      <c r="A128" s="4" t="s">
        <v>141</v>
      </c>
      <c r="B128" t="s">
        <v>150</v>
      </c>
      <c r="C128" s="96">
        <v>249</v>
      </c>
      <c r="D128" s="97">
        <v>0</v>
      </c>
    </row>
    <row r="129" spans="1:7" x14ac:dyDescent="0.3">
      <c r="B129" s="26" t="s">
        <v>50</v>
      </c>
      <c r="C129" s="27">
        <f>SUM(C109:C128)</f>
        <v>20923</v>
      </c>
      <c r="D129" s="27">
        <f>SUM(D109:D128)</f>
        <v>4156</v>
      </c>
    </row>
    <row r="130" spans="1:7" ht="15.6" x14ac:dyDescent="0.3">
      <c r="A130" s="45" t="s">
        <v>51</v>
      </c>
      <c r="B130" s="4" t="s">
        <v>179</v>
      </c>
      <c r="C130" s="24"/>
      <c r="D130" s="25"/>
    </row>
    <row r="131" spans="1:7" x14ac:dyDescent="0.3">
      <c r="A131" s="14" t="s">
        <v>16</v>
      </c>
      <c r="B131" s="47" t="s">
        <v>116</v>
      </c>
      <c r="C131" s="94" t="s">
        <v>176</v>
      </c>
      <c r="D131" s="94" t="s">
        <v>176</v>
      </c>
      <c r="E131" s="60"/>
    </row>
    <row r="132" spans="1:7" x14ac:dyDescent="0.3">
      <c r="A132" s="4" t="s">
        <v>19</v>
      </c>
    </row>
    <row r="133" spans="1:7" x14ac:dyDescent="0.3">
      <c r="A133" s="2" t="s">
        <v>20</v>
      </c>
      <c r="B133" t="s">
        <v>23</v>
      </c>
      <c r="C133" s="105">
        <v>130</v>
      </c>
      <c r="D133" s="106">
        <v>130</v>
      </c>
    </row>
    <row r="134" spans="1:7" x14ac:dyDescent="0.3">
      <c r="A134" s="2" t="s">
        <v>20</v>
      </c>
      <c r="B134" t="s">
        <v>25</v>
      </c>
      <c r="C134" s="17">
        <v>500</v>
      </c>
      <c r="D134" s="61">
        <v>0</v>
      </c>
      <c r="E134" s="6"/>
    </row>
    <row r="135" spans="1:7" x14ac:dyDescent="0.3">
      <c r="A135" s="2" t="s">
        <v>20</v>
      </c>
      <c r="B135" t="s">
        <v>77</v>
      </c>
      <c r="C135" s="17">
        <v>145</v>
      </c>
      <c r="D135" s="18">
        <v>145</v>
      </c>
    </row>
    <row r="136" spans="1:7" x14ac:dyDescent="0.3">
      <c r="A136" s="2" t="s">
        <v>20</v>
      </c>
      <c r="B136" t="s">
        <v>148</v>
      </c>
      <c r="C136" s="17">
        <v>0</v>
      </c>
      <c r="D136" s="18">
        <v>0</v>
      </c>
    </row>
    <row r="137" spans="1:7" x14ac:dyDescent="0.3">
      <c r="A137" s="2" t="s">
        <v>20</v>
      </c>
      <c r="B137" t="s">
        <v>21</v>
      </c>
      <c r="C137" s="18">
        <v>25</v>
      </c>
      <c r="D137" s="18">
        <v>25</v>
      </c>
      <c r="E137" s="21"/>
    </row>
    <row r="138" spans="1:7" x14ac:dyDescent="0.3">
      <c r="A138" s="62" t="s">
        <v>117</v>
      </c>
      <c r="B138" t="s">
        <v>118</v>
      </c>
      <c r="C138" s="106">
        <v>400</v>
      </c>
      <c r="D138" s="106">
        <v>400</v>
      </c>
      <c r="E138" s="21"/>
    </row>
    <row r="139" spans="1:7" x14ac:dyDescent="0.3">
      <c r="A139" s="62" t="s">
        <v>117</v>
      </c>
      <c r="B139" t="s">
        <v>130</v>
      </c>
      <c r="C139" s="105">
        <v>348</v>
      </c>
      <c r="D139" s="18">
        <v>0</v>
      </c>
      <c r="E139" s="33"/>
    </row>
    <row r="140" spans="1:7" x14ac:dyDescent="0.3">
      <c r="A140" s="62" t="s">
        <v>117</v>
      </c>
      <c r="B140" t="s">
        <v>136</v>
      </c>
      <c r="C140" s="18">
        <v>500</v>
      </c>
      <c r="D140" s="18">
        <v>0</v>
      </c>
      <c r="E140" s="33" t="s">
        <v>156</v>
      </c>
    </row>
    <row r="141" spans="1:7" ht="15.75" customHeight="1" x14ac:dyDescent="0.3">
      <c r="A141" s="62" t="s">
        <v>117</v>
      </c>
      <c r="B141" t="s">
        <v>138</v>
      </c>
      <c r="C141" s="18">
        <v>500</v>
      </c>
      <c r="D141" s="18">
        <v>0</v>
      </c>
      <c r="E141" s="33" t="s">
        <v>156</v>
      </c>
      <c r="G141" s="72"/>
    </row>
    <row r="142" spans="1:7" x14ac:dyDescent="0.3">
      <c r="A142" s="62" t="s">
        <v>117</v>
      </c>
      <c r="B142" t="s">
        <v>61</v>
      </c>
      <c r="C142" s="18">
        <v>0</v>
      </c>
      <c r="D142" s="18">
        <v>0</v>
      </c>
      <c r="E142" s="34"/>
    </row>
    <row r="143" spans="1:7" x14ac:dyDescent="0.3">
      <c r="A143" s="4" t="s">
        <v>32</v>
      </c>
      <c r="B143" t="s">
        <v>48</v>
      </c>
      <c r="C143" s="25">
        <v>78</v>
      </c>
      <c r="D143" s="25">
        <v>0</v>
      </c>
    </row>
    <row r="144" spans="1:7" x14ac:dyDescent="0.3">
      <c r="A144" s="4" t="s">
        <v>34</v>
      </c>
      <c r="B144" t="s">
        <v>133</v>
      </c>
      <c r="C144" s="96">
        <v>6210</v>
      </c>
      <c r="D144" s="97">
        <v>0</v>
      </c>
    </row>
    <row r="145" spans="1:5" x14ac:dyDescent="0.3">
      <c r="A145" s="4" t="s">
        <v>36</v>
      </c>
      <c r="B145" t="s">
        <v>133</v>
      </c>
      <c r="C145" s="96">
        <v>6330</v>
      </c>
      <c r="D145" s="97">
        <v>0</v>
      </c>
    </row>
    <row r="146" spans="1:5" x14ac:dyDescent="0.3">
      <c r="A146" s="4" t="s">
        <v>37</v>
      </c>
      <c r="B146" t="s">
        <v>133</v>
      </c>
      <c r="C146" s="96">
        <v>1128</v>
      </c>
      <c r="D146" s="97">
        <v>0</v>
      </c>
    </row>
    <row r="147" spans="1:5" x14ac:dyDescent="0.3">
      <c r="A147" s="4" t="s">
        <v>38</v>
      </c>
      <c r="B147" t="s">
        <v>133</v>
      </c>
      <c r="C147" s="96">
        <v>924</v>
      </c>
      <c r="D147" s="97">
        <v>0</v>
      </c>
    </row>
    <row r="148" spans="1:5" x14ac:dyDescent="0.3">
      <c r="A148" s="4" t="s">
        <v>39</v>
      </c>
      <c r="B148" t="s">
        <v>133</v>
      </c>
      <c r="C148" s="96">
        <v>1560</v>
      </c>
      <c r="D148" s="97">
        <v>1560</v>
      </c>
    </row>
    <row r="149" spans="1:5" x14ac:dyDescent="0.3">
      <c r="A149" s="4" t="s">
        <v>40</v>
      </c>
      <c r="B149" t="s">
        <v>48</v>
      </c>
      <c r="C149" s="97">
        <v>1896</v>
      </c>
      <c r="D149" s="97">
        <v>1896</v>
      </c>
    </row>
    <row r="150" spans="1:5" x14ac:dyDescent="0.3">
      <c r="A150" s="4" t="s">
        <v>141</v>
      </c>
      <c r="B150" t="s">
        <v>150</v>
      </c>
      <c r="C150" s="96">
        <v>249</v>
      </c>
      <c r="D150" s="97">
        <v>0</v>
      </c>
    </row>
    <row r="151" spans="1:5" x14ac:dyDescent="0.3">
      <c r="B151" s="26" t="s">
        <v>52</v>
      </c>
      <c r="C151" s="28">
        <f>SUM(C131:C150)</f>
        <v>20923</v>
      </c>
      <c r="D151" s="28">
        <f>SUM(D131:D150)</f>
        <v>4156</v>
      </c>
    </row>
    <row r="152" spans="1:5" x14ac:dyDescent="0.3">
      <c r="C152" s="24"/>
      <c r="D152" s="24"/>
    </row>
    <row r="153" spans="1:5" ht="15.6" x14ac:dyDescent="0.3">
      <c r="A153" s="63"/>
      <c r="B153" s="64" t="s">
        <v>157</v>
      </c>
      <c r="C153" s="65">
        <f>C129+C151</f>
        <v>41846</v>
      </c>
      <c r="D153" s="65">
        <f>D129+D151</f>
        <v>8312</v>
      </c>
      <c r="E153" s="66"/>
    </row>
  </sheetData>
  <pageMargins left="0.7" right="0.7" top="0.75" bottom="0.75" header="0.3" footer="0.3"/>
  <pageSetup scale="80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4EB92A-D71E-448F-B14E-FEF41462CEB7}">
  <sheetPr>
    <tabColor rgb="FFAB57FF"/>
    <pageSetUpPr fitToPage="1"/>
  </sheetPr>
  <dimension ref="A1:G153"/>
  <sheetViews>
    <sheetView zoomScaleNormal="100" workbookViewId="0">
      <selection activeCell="A2" sqref="A2"/>
    </sheetView>
  </sheetViews>
  <sheetFormatPr defaultRowHeight="14.4" x14ac:dyDescent="0.3"/>
  <cols>
    <col min="1" max="2" width="35.6640625" customWidth="1"/>
    <col min="3" max="5" width="22.6640625" customWidth="1"/>
    <col min="6" max="6" width="11.88671875" bestFit="1" customWidth="1"/>
  </cols>
  <sheetData>
    <row r="1" spans="1:3" ht="21" x14ac:dyDescent="0.4">
      <c r="A1" s="37" t="s">
        <v>164</v>
      </c>
    </row>
    <row r="2" spans="1:3" ht="21" x14ac:dyDescent="0.4">
      <c r="A2" s="37"/>
    </row>
    <row r="3" spans="1:3" x14ac:dyDescent="0.3">
      <c r="A3" s="32" t="s">
        <v>144</v>
      </c>
    </row>
    <row r="4" spans="1:3" x14ac:dyDescent="0.3">
      <c r="A4" s="32" t="s">
        <v>2</v>
      </c>
    </row>
    <row r="5" spans="1:3" x14ac:dyDescent="0.3">
      <c r="A5" s="32" t="s">
        <v>172</v>
      </c>
    </row>
    <row r="6" spans="1:3" x14ac:dyDescent="0.3">
      <c r="A6" s="32" t="s">
        <v>143</v>
      </c>
    </row>
    <row r="7" spans="1:3" x14ac:dyDescent="0.3">
      <c r="A7" s="32" t="s">
        <v>145</v>
      </c>
    </row>
    <row r="8" spans="1:3" x14ac:dyDescent="0.3">
      <c r="A8" s="32" t="s">
        <v>146</v>
      </c>
    </row>
    <row r="9" spans="1:3" x14ac:dyDescent="0.3">
      <c r="A9" s="112" t="s">
        <v>201</v>
      </c>
    </row>
    <row r="11" spans="1:3" x14ac:dyDescent="0.3">
      <c r="A11" s="4" t="s">
        <v>174</v>
      </c>
    </row>
    <row r="12" spans="1:3" x14ac:dyDescent="0.3">
      <c r="A12" s="4" t="s">
        <v>175</v>
      </c>
    </row>
    <row r="13" spans="1:3" x14ac:dyDescent="0.3">
      <c r="A13" t="s">
        <v>112</v>
      </c>
    </row>
    <row r="14" spans="1:3" x14ac:dyDescent="0.3">
      <c r="A14" t="s">
        <v>184</v>
      </c>
    </row>
    <row r="15" spans="1:3" x14ac:dyDescent="0.3">
      <c r="A15" t="s">
        <v>113</v>
      </c>
      <c r="C15" s="70"/>
    </row>
    <row r="16" spans="1:3" x14ac:dyDescent="0.3">
      <c r="C16" s="71"/>
    </row>
    <row r="17" spans="1:5" ht="15.6" x14ac:dyDescent="0.3">
      <c r="A17" s="77" t="s">
        <v>8</v>
      </c>
      <c r="B17" s="12"/>
      <c r="C17" s="7" t="s">
        <v>9</v>
      </c>
      <c r="D17" s="7"/>
      <c r="E17" s="7" t="s">
        <v>10</v>
      </c>
    </row>
    <row r="18" spans="1:5" x14ac:dyDescent="0.3">
      <c r="A18" s="53" t="s">
        <v>114</v>
      </c>
      <c r="B18" s="54"/>
      <c r="C18" s="55" t="s">
        <v>12</v>
      </c>
      <c r="D18" s="55" t="s">
        <v>13</v>
      </c>
      <c r="E18" s="55" t="s">
        <v>10</v>
      </c>
    </row>
    <row r="19" spans="1:5" ht="15" customHeight="1" x14ac:dyDescent="0.3">
      <c r="A19" s="11" t="s">
        <v>147</v>
      </c>
      <c r="B19" s="4"/>
    </row>
    <row r="20" spans="1:5" ht="15.6" x14ac:dyDescent="0.3">
      <c r="A20" s="45" t="s">
        <v>45</v>
      </c>
      <c r="B20" s="57" t="s">
        <v>185</v>
      </c>
      <c r="C20" s="58"/>
      <c r="D20" s="58"/>
      <c r="E20" s="58"/>
    </row>
    <row r="21" spans="1:5" x14ac:dyDescent="0.3">
      <c r="A21" s="14" t="s">
        <v>16</v>
      </c>
      <c r="B21" s="47" t="s">
        <v>159</v>
      </c>
      <c r="C21" s="94" t="s">
        <v>176</v>
      </c>
      <c r="D21" s="94" t="s">
        <v>176</v>
      </c>
      <c r="E21" s="60"/>
    </row>
    <row r="22" spans="1:5" x14ac:dyDescent="0.3">
      <c r="A22" s="4" t="s">
        <v>19</v>
      </c>
    </row>
    <row r="23" spans="1:5" x14ac:dyDescent="0.3">
      <c r="A23" s="2" t="s">
        <v>20</v>
      </c>
      <c r="B23" t="s">
        <v>23</v>
      </c>
      <c r="C23" s="105">
        <v>130</v>
      </c>
      <c r="D23" s="106">
        <v>130</v>
      </c>
    </row>
    <row r="24" spans="1:5" x14ac:dyDescent="0.3">
      <c r="A24" s="2" t="s">
        <v>20</v>
      </c>
      <c r="B24" t="s">
        <v>25</v>
      </c>
      <c r="C24" s="17">
        <v>500</v>
      </c>
      <c r="D24" s="61">
        <v>0</v>
      </c>
      <c r="E24" s="6"/>
    </row>
    <row r="25" spans="1:5" x14ac:dyDescent="0.3">
      <c r="A25" s="2" t="s">
        <v>20</v>
      </c>
      <c r="B25" t="s">
        <v>77</v>
      </c>
      <c r="C25" s="17">
        <v>145</v>
      </c>
      <c r="D25" s="18">
        <v>145</v>
      </c>
    </row>
    <row r="26" spans="1:5" x14ac:dyDescent="0.3">
      <c r="A26" s="2" t="s">
        <v>20</v>
      </c>
      <c r="B26" t="s">
        <v>148</v>
      </c>
      <c r="C26" s="17">
        <v>0</v>
      </c>
      <c r="D26" s="18">
        <v>0</v>
      </c>
    </row>
    <row r="27" spans="1:5" x14ac:dyDescent="0.3">
      <c r="A27" s="2" t="s">
        <v>20</v>
      </c>
      <c r="B27" t="s">
        <v>21</v>
      </c>
      <c r="C27" s="18">
        <v>25</v>
      </c>
      <c r="D27" s="18">
        <v>25</v>
      </c>
      <c r="E27" s="21"/>
    </row>
    <row r="28" spans="1:5" x14ac:dyDescent="0.3">
      <c r="A28" s="62" t="s">
        <v>117</v>
      </c>
      <c r="B28" t="s">
        <v>118</v>
      </c>
      <c r="C28" s="106">
        <v>400</v>
      </c>
      <c r="D28" s="106">
        <v>400</v>
      </c>
      <c r="E28" s="21"/>
    </row>
    <row r="29" spans="1:5" x14ac:dyDescent="0.3">
      <c r="A29" s="62" t="s">
        <v>117</v>
      </c>
      <c r="B29" t="s">
        <v>119</v>
      </c>
      <c r="C29" s="18">
        <v>13</v>
      </c>
      <c r="D29" s="18">
        <v>0</v>
      </c>
      <c r="E29" s="33" t="s">
        <v>149</v>
      </c>
    </row>
    <row r="30" spans="1:5" x14ac:dyDescent="0.3">
      <c r="A30" s="62" t="s">
        <v>117</v>
      </c>
      <c r="B30" t="s">
        <v>121</v>
      </c>
      <c r="C30" s="18">
        <v>550</v>
      </c>
      <c r="D30" s="18">
        <v>0</v>
      </c>
      <c r="E30" s="33" t="s">
        <v>149</v>
      </c>
    </row>
    <row r="31" spans="1:5" x14ac:dyDescent="0.3">
      <c r="A31" s="4" t="s">
        <v>32</v>
      </c>
      <c r="B31" t="s">
        <v>122</v>
      </c>
      <c r="C31" s="25">
        <v>271</v>
      </c>
      <c r="D31" s="25">
        <v>0</v>
      </c>
    </row>
    <row r="32" spans="1:5" x14ac:dyDescent="0.3">
      <c r="A32" s="78" t="s">
        <v>34</v>
      </c>
      <c r="B32" s="79"/>
      <c r="C32" s="80">
        <v>0</v>
      </c>
      <c r="D32" s="80">
        <v>0</v>
      </c>
      <c r="E32" s="78" t="s">
        <v>107</v>
      </c>
    </row>
    <row r="33" spans="1:5" x14ac:dyDescent="0.3">
      <c r="A33" s="4" t="s">
        <v>36</v>
      </c>
      <c r="B33" t="s">
        <v>87</v>
      </c>
      <c r="C33" s="96">
        <v>5275</v>
      </c>
      <c r="D33" s="97">
        <v>0</v>
      </c>
    </row>
    <row r="34" spans="1:5" x14ac:dyDescent="0.3">
      <c r="A34" s="4" t="s">
        <v>37</v>
      </c>
      <c r="B34" t="s">
        <v>87</v>
      </c>
      <c r="C34" s="96">
        <v>940</v>
      </c>
      <c r="D34" s="97">
        <v>0</v>
      </c>
    </row>
    <row r="35" spans="1:5" x14ac:dyDescent="0.3">
      <c r="A35" s="4" t="s">
        <v>38</v>
      </c>
      <c r="B35" t="s">
        <v>87</v>
      </c>
      <c r="C35" s="96">
        <v>770</v>
      </c>
      <c r="D35" s="97">
        <v>0</v>
      </c>
    </row>
    <row r="36" spans="1:5" x14ac:dyDescent="0.3">
      <c r="A36" s="4" t="s">
        <v>39</v>
      </c>
      <c r="B36" t="s">
        <v>87</v>
      </c>
      <c r="C36" s="96">
        <v>1300</v>
      </c>
      <c r="D36" s="97">
        <v>1300</v>
      </c>
    </row>
    <row r="37" spans="1:5" x14ac:dyDescent="0.3">
      <c r="A37" s="4" t="s">
        <v>40</v>
      </c>
      <c r="B37" t="s">
        <v>48</v>
      </c>
      <c r="C37" s="97">
        <v>1896</v>
      </c>
      <c r="D37" s="97">
        <v>1896</v>
      </c>
    </row>
    <row r="38" spans="1:5" x14ac:dyDescent="0.3">
      <c r="A38" s="101" t="s">
        <v>42</v>
      </c>
      <c r="B38" s="108" t="s">
        <v>195</v>
      </c>
      <c r="C38" s="97">
        <v>264</v>
      </c>
      <c r="D38" s="97">
        <v>0</v>
      </c>
      <c r="E38" s="111" t="s">
        <v>194</v>
      </c>
    </row>
    <row r="39" spans="1:5" x14ac:dyDescent="0.3">
      <c r="B39" s="26" t="s">
        <v>50</v>
      </c>
      <c r="C39" s="27">
        <f>SUM(C21:C38)</f>
        <v>12479</v>
      </c>
      <c r="D39" s="27">
        <f>SUM(D21:D38)</f>
        <v>3896</v>
      </c>
    </row>
    <row r="40" spans="1:5" ht="15.6" x14ac:dyDescent="0.3">
      <c r="A40" s="45" t="s">
        <v>51</v>
      </c>
      <c r="B40" s="4" t="s">
        <v>202</v>
      </c>
      <c r="C40" s="24"/>
      <c r="D40" s="25"/>
    </row>
    <row r="41" spans="1:5" x14ac:dyDescent="0.3">
      <c r="A41" s="14" t="s">
        <v>16</v>
      </c>
      <c r="B41" s="47" t="s">
        <v>159</v>
      </c>
      <c r="C41" s="94" t="s">
        <v>176</v>
      </c>
      <c r="D41" s="94" t="s">
        <v>176</v>
      </c>
      <c r="E41" s="60"/>
    </row>
    <row r="42" spans="1:5" x14ac:dyDescent="0.3">
      <c r="A42" s="4" t="s">
        <v>19</v>
      </c>
      <c r="C42" s="20"/>
      <c r="D42" s="20"/>
    </row>
    <row r="43" spans="1:5" x14ac:dyDescent="0.3">
      <c r="A43" s="2" t="s">
        <v>20</v>
      </c>
      <c r="B43" t="s">
        <v>23</v>
      </c>
      <c r="C43" s="105">
        <v>130</v>
      </c>
      <c r="D43" s="106">
        <v>130</v>
      </c>
    </row>
    <row r="44" spans="1:5" x14ac:dyDescent="0.3">
      <c r="A44" s="2" t="s">
        <v>20</v>
      </c>
      <c r="B44" t="s">
        <v>25</v>
      </c>
      <c r="C44" s="17">
        <v>500</v>
      </c>
      <c r="D44" s="61">
        <v>0</v>
      </c>
      <c r="E44" s="6"/>
    </row>
    <row r="45" spans="1:5" x14ac:dyDescent="0.3">
      <c r="A45" s="2" t="s">
        <v>20</v>
      </c>
      <c r="B45" t="s">
        <v>77</v>
      </c>
      <c r="C45" s="17">
        <v>145</v>
      </c>
      <c r="D45" s="18">
        <v>145</v>
      </c>
    </row>
    <row r="46" spans="1:5" x14ac:dyDescent="0.3">
      <c r="A46" s="2" t="s">
        <v>20</v>
      </c>
      <c r="B46" t="s">
        <v>148</v>
      </c>
      <c r="C46" s="17">
        <v>0</v>
      </c>
      <c r="D46" s="18">
        <v>0</v>
      </c>
    </row>
    <row r="47" spans="1:5" x14ac:dyDescent="0.3">
      <c r="A47" s="2" t="s">
        <v>20</v>
      </c>
      <c r="B47" t="s">
        <v>21</v>
      </c>
      <c r="C47" s="18">
        <v>25</v>
      </c>
      <c r="D47" s="18">
        <v>25</v>
      </c>
      <c r="E47" s="21"/>
    </row>
    <row r="48" spans="1:5" x14ac:dyDescent="0.3">
      <c r="A48" s="62" t="s">
        <v>117</v>
      </c>
      <c r="B48" t="s">
        <v>118</v>
      </c>
      <c r="C48" s="106">
        <v>400</v>
      </c>
      <c r="D48" s="106">
        <v>400</v>
      </c>
      <c r="E48" s="21"/>
    </row>
    <row r="49" spans="1:6" x14ac:dyDescent="0.3">
      <c r="A49" s="62" t="s">
        <v>117</v>
      </c>
      <c r="B49" t="s">
        <v>119</v>
      </c>
      <c r="C49" s="18">
        <v>13</v>
      </c>
      <c r="D49" s="18">
        <v>0</v>
      </c>
      <c r="E49" s="33" t="s">
        <v>149</v>
      </c>
    </row>
    <row r="50" spans="1:6" x14ac:dyDescent="0.3">
      <c r="A50" s="62" t="s">
        <v>117</v>
      </c>
      <c r="B50" t="s">
        <v>121</v>
      </c>
      <c r="C50" s="18">
        <v>550</v>
      </c>
      <c r="D50" s="18">
        <v>0</v>
      </c>
      <c r="E50" s="33" t="s">
        <v>149</v>
      </c>
    </row>
    <row r="51" spans="1:6" x14ac:dyDescent="0.3">
      <c r="A51" s="4" t="s">
        <v>32</v>
      </c>
      <c r="B51" t="s">
        <v>122</v>
      </c>
      <c r="C51" s="25">
        <v>271</v>
      </c>
      <c r="D51" s="25">
        <v>0</v>
      </c>
    </row>
    <row r="52" spans="1:6" x14ac:dyDescent="0.3">
      <c r="A52" s="78" t="s">
        <v>34</v>
      </c>
      <c r="B52" s="79"/>
      <c r="C52" s="80">
        <v>0</v>
      </c>
      <c r="D52" s="80">
        <v>0</v>
      </c>
      <c r="E52" s="78" t="s">
        <v>107</v>
      </c>
    </row>
    <row r="53" spans="1:6" x14ac:dyDescent="0.3">
      <c r="A53" s="4" t="s">
        <v>36</v>
      </c>
      <c r="B53" t="s">
        <v>87</v>
      </c>
      <c r="C53" s="96">
        <v>5275</v>
      </c>
      <c r="D53" s="97">
        <v>0</v>
      </c>
    </row>
    <row r="54" spans="1:6" x14ac:dyDescent="0.3">
      <c r="A54" s="4" t="s">
        <v>37</v>
      </c>
      <c r="B54" t="s">
        <v>87</v>
      </c>
      <c r="C54" s="96">
        <v>940</v>
      </c>
      <c r="D54" s="97">
        <v>0</v>
      </c>
    </row>
    <row r="55" spans="1:6" x14ac:dyDescent="0.3">
      <c r="A55" s="4" t="s">
        <v>38</v>
      </c>
      <c r="B55" t="s">
        <v>87</v>
      </c>
      <c r="C55" s="96">
        <v>770</v>
      </c>
      <c r="D55" s="97">
        <v>0</v>
      </c>
    </row>
    <row r="56" spans="1:6" x14ac:dyDescent="0.3">
      <c r="A56" s="4" t="s">
        <v>39</v>
      </c>
      <c r="B56" t="s">
        <v>87</v>
      </c>
      <c r="C56" s="96">
        <v>1300</v>
      </c>
      <c r="D56" s="97">
        <v>1300</v>
      </c>
    </row>
    <row r="57" spans="1:6" x14ac:dyDescent="0.3">
      <c r="A57" s="4" t="s">
        <v>40</v>
      </c>
      <c r="B57" t="s">
        <v>48</v>
      </c>
      <c r="C57" s="97">
        <v>1896</v>
      </c>
      <c r="D57" s="97">
        <v>1896</v>
      </c>
    </row>
    <row r="58" spans="1:6" x14ac:dyDescent="0.3">
      <c r="A58" s="101" t="s">
        <v>42</v>
      </c>
      <c r="B58" s="108" t="s">
        <v>195</v>
      </c>
      <c r="C58" s="97">
        <v>264</v>
      </c>
      <c r="D58" s="97">
        <v>0</v>
      </c>
      <c r="E58" s="111" t="s">
        <v>194</v>
      </c>
    </row>
    <row r="59" spans="1:6" x14ac:dyDescent="0.3">
      <c r="B59" s="26" t="s">
        <v>52</v>
      </c>
      <c r="C59" s="28">
        <f>SUM(C41:C58)</f>
        <v>12479</v>
      </c>
      <c r="D59" s="28">
        <f>SUM(D41:D58)</f>
        <v>3896</v>
      </c>
    </row>
    <row r="60" spans="1:6" x14ac:dyDescent="0.3">
      <c r="C60" s="24"/>
      <c r="D60" s="24"/>
    </row>
    <row r="61" spans="1:6" ht="15.6" x14ac:dyDescent="0.3">
      <c r="A61" s="63"/>
      <c r="B61" s="64" t="s">
        <v>151</v>
      </c>
      <c r="C61" s="65">
        <f>C39+C59</f>
        <v>24958</v>
      </c>
      <c r="D61" s="65">
        <f>D39+D59</f>
        <v>7792</v>
      </c>
      <c r="E61" s="66"/>
      <c r="F61" s="72"/>
    </row>
    <row r="62" spans="1:6" ht="15.6" x14ac:dyDescent="0.3">
      <c r="A62" s="76"/>
      <c r="B62" s="12"/>
      <c r="C62" s="7" t="s">
        <v>9</v>
      </c>
      <c r="D62" s="7"/>
      <c r="E62" s="7" t="s">
        <v>10</v>
      </c>
    </row>
    <row r="63" spans="1:6" x14ac:dyDescent="0.3">
      <c r="A63" s="53" t="s">
        <v>114</v>
      </c>
      <c r="B63" s="54"/>
      <c r="C63" s="55" t="s">
        <v>12</v>
      </c>
      <c r="D63" s="55" t="s">
        <v>13</v>
      </c>
      <c r="E63" s="55"/>
    </row>
    <row r="64" spans="1:6" x14ac:dyDescent="0.3">
      <c r="A64" s="11" t="s">
        <v>152</v>
      </c>
      <c r="B64" s="4"/>
    </row>
    <row r="65" spans="1:5" ht="15.6" x14ac:dyDescent="0.3">
      <c r="A65" s="45" t="s">
        <v>45</v>
      </c>
      <c r="B65" s="4" t="s">
        <v>192</v>
      </c>
    </row>
    <row r="66" spans="1:5" x14ac:dyDescent="0.3">
      <c r="A66" s="14" t="s">
        <v>16</v>
      </c>
      <c r="B66" s="47" t="s">
        <v>159</v>
      </c>
      <c r="C66" s="94" t="s">
        <v>176</v>
      </c>
      <c r="D66" s="94" t="s">
        <v>176</v>
      </c>
      <c r="E66" s="60"/>
    </row>
    <row r="67" spans="1:5" x14ac:dyDescent="0.3">
      <c r="A67" s="4" t="s">
        <v>19</v>
      </c>
      <c r="C67" s="20"/>
      <c r="D67" s="20"/>
    </row>
    <row r="68" spans="1:5" x14ac:dyDescent="0.3">
      <c r="A68" s="2" t="s">
        <v>20</v>
      </c>
      <c r="B68" t="s">
        <v>23</v>
      </c>
      <c r="C68" s="105">
        <v>130</v>
      </c>
      <c r="D68" s="106">
        <v>130</v>
      </c>
    </row>
    <row r="69" spans="1:5" x14ac:dyDescent="0.3">
      <c r="A69" s="2" t="s">
        <v>20</v>
      </c>
      <c r="B69" t="s">
        <v>25</v>
      </c>
      <c r="C69" s="17">
        <v>500</v>
      </c>
      <c r="D69" s="61">
        <v>0</v>
      </c>
      <c r="E69" s="6"/>
    </row>
    <row r="70" spans="1:5" x14ac:dyDescent="0.3">
      <c r="A70" s="2" t="s">
        <v>20</v>
      </c>
      <c r="B70" t="s">
        <v>77</v>
      </c>
      <c r="C70" s="17">
        <v>145</v>
      </c>
      <c r="D70" s="18">
        <v>145</v>
      </c>
    </row>
    <row r="71" spans="1:5" x14ac:dyDescent="0.3">
      <c r="A71" s="2" t="s">
        <v>20</v>
      </c>
      <c r="B71" t="s">
        <v>148</v>
      </c>
      <c r="C71" s="17">
        <v>0</v>
      </c>
      <c r="D71" s="18">
        <v>0</v>
      </c>
    </row>
    <row r="72" spans="1:5" x14ac:dyDescent="0.3">
      <c r="A72" s="2" t="s">
        <v>20</v>
      </c>
      <c r="B72" t="s">
        <v>21</v>
      </c>
      <c r="C72" s="18">
        <v>25</v>
      </c>
      <c r="D72" s="18">
        <v>25</v>
      </c>
      <c r="E72" s="21"/>
    </row>
    <row r="73" spans="1:5" x14ac:dyDescent="0.3">
      <c r="A73" s="62" t="s">
        <v>117</v>
      </c>
      <c r="B73" t="s">
        <v>118</v>
      </c>
      <c r="C73" s="106">
        <v>400</v>
      </c>
      <c r="D73" s="106">
        <v>400</v>
      </c>
      <c r="E73" s="21"/>
    </row>
    <row r="74" spans="1:5" x14ac:dyDescent="0.3">
      <c r="A74" s="62" t="s">
        <v>117</v>
      </c>
      <c r="B74" t="s">
        <v>125</v>
      </c>
      <c r="C74" s="105">
        <v>348</v>
      </c>
      <c r="D74" s="18">
        <v>0</v>
      </c>
      <c r="E74" s="33"/>
    </row>
    <row r="75" spans="1:5" x14ac:dyDescent="0.3">
      <c r="A75" s="4" t="s">
        <v>32</v>
      </c>
      <c r="B75" t="s">
        <v>153</v>
      </c>
      <c r="C75" s="25">
        <v>78</v>
      </c>
      <c r="D75" s="25">
        <v>0</v>
      </c>
    </row>
    <row r="76" spans="1:5" x14ac:dyDescent="0.3">
      <c r="A76" s="78" t="s">
        <v>34</v>
      </c>
      <c r="B76" s="79"/>
      <c r="C76" s="80">
        <v>0</v>
      </c>
      <c r="D76" s="80">
        <v>0</v>
      </c>
      <c r="E76" s="78" t="s">
        <v>107</v>
      </c>
    </row>
    <row r="77" spans="1:5" x14ac:dyDescent="0.3">
      <c r="A77" s="4" t="s">
        <v>36</v>
      </c>
      <c r="B77" t="s">
        <v>105</v>
      </c>
      <c r="C77" s="97">
        <v>5803</v>
      </c>
      <c r="D77" s="97">
        <v>0</v>
      </c>
    </row>
    <row r="78" spans="1:5" x14ac:dyDescent="0.3">
      <c r="A78" s="4" t="s">
        <v>37</v>
      </c>
      <c r="B78" t="s">
        <v>105</v>
      </c>
      <c r="C78" s="97">
        <v>1034</v>
      </c>
      <c r="D78" s="97">
        <v>0</v>
      </c>
    </row>
    <row r="79" spans="1:5" x14ac:dyDescent="0.3">
      <c r="A79" s="4" t="s">
        <v>38</v>
      </c>
      <c r="B79" t="s">
        <v>105</v>
      </c>
      <c r="C79" s="97">
        <v>847</v>
      </c>
      <c r="D79" s="97">
        <v>0</v>
      </c>
    </row>
    <row r="80" spans="1:5" x14ac:dyDescent="0.3">
      <c r="A80" s="4" t="s">
        <v>39</v>
      </c>
      <c r="B80" t="s">
        <v>105</v>
      </c>
      <c r="C80" s="97">
        <v>1430</v>
      </c>
      <c r="D80" s="97">
        <v>1430</v>
      </c>
    </row>
    <row r="81" spans="1:5" x14ac:dyDescent="0.3">
      <c r="A81" s="4" t="s">
        <v>40</v>
      </c>
      <c r="B81" t="s">
        <v>48</v>
      </c>
      <c r="C81" s="97">
        <v>1896</v>
      </c>
      <c r="D81" s="97">
        <v>1896</v>
      </c>
    </row>
    <row r="82" spans="1:5" x14ac:dyDescent="0.3">
      <c r="A82" s="101" t="s">
        <v>42</v>
      </c>
      <c r="B82" s="108" t="s">
        <v>150</v>
      </c>
      <c r="C82" s="96">
        <v>238</v>
      </c>
      <c r="D82" s="97">
        <v>0</v>
      </c>
    </row>
    <row r="83" spans="1:5" x14ac:dyDescent="0.3">
      <c r="B83" s="26" t="s">
        <v>50</v>
      </c>
      <c r="C83" s="27">
        <f>SUM(C66:C82)</f>
        <v>12874</v>
      </c>
      <c r="D83" s="27">
        <f>SUM(D66:D82)</f>
        <v>4026</v>
      </c>
    </row>
    <row r="84" spans="1:5" ht="15.6" x14ac:dyDescent="0.3">
      <c r="A84" s="45" t="s">
        <v>51</v>
      </c>
      <c r="B84" s="4" t="s">
        <v>187</v>
      </c>
      <c r="C84" s="24"/>
      <c r="D84" s="25"/>
    </row>
    <row r="85" spans="1:5" x14ac:dyDescent="0.3">
      <c r="A85" s="14" t="s">
        <v>16</v>
      </c>
      <c r="B85" s="47" t="s">
        <v>159</v>
      </c>
      <c r="C85" s="94" t="s">
        <v>176</v>
      </c>
      <c r="D85" s="94" t="s">
        <v>176</v>
      </c>
      <c r="E85" s="60"/>
    </row>
    <row r="86" spans="1:5" x14ac:dyDescent="0.3">
      <c r="A86" s="4" t="s">
        <v>19</v>
      </c>
      <c r="C86" s="20"/>
      <c r="D86" s="20"/>
    </row>
    <row r="87" spans="1:5" x14ac:dyDescent="0.3">
      <c r="A87" s="2" t="s">
        <v>20</v>
      </c>
      <c r="B87" t="s">
        <v>23</v>
      </c>
      <c r="C87" s="105">
        <v>130</v>
      </c>
      <c r="D87" s="106">
        <v>130</v>
      </c>
    </row>
    <row r="88" spans="1:5" x14ac:dyDescent="0.3">
      <c r="A88" s="2" t="s">
        <v>20</v>
      </c>
      <c r="B88" t="s">
        <v>25</v>
      </c>
      <c r="C88" s="17">
        <v>500</v>
      </c>
      <c r="D88" s="61">
        <v>0</v>
      </c>
      <c r="E88" s="6"/>
    </row>
    <row r="89" spans="1:5" x14ac:dyDescent="0.3">
      <c r="A89" s="2" t="s">
        <v>20</v>
      </c>
      <c r="B89" t="s">
        <v>77</v>
      </c>
      <c r="C89" s="17">
        <v>145</v>
      </c>
      <c r="D89" s="18">
        <v>145</v>
      </c>
    </row>
    <row r="90" spans="1:5" x14ac:dyDescent="0.3">
      <c r="A90" s="2" t="s">
        <v>20</v>
      </c>
      <c r="B90" t="s">
        <v>148</v>
      </c>
      <c r="C90" s="17">
        <v>0</v>
      </c>
      <c r="D90" s="18">
        <v>0</v>
      </c>
    </row>
    <row r="91" spans="1:5" x14ac:dyDescent="0.3">
      <c r="A91" s="2" t="s">
        <v>20</v>
      </c>
      <c r="B91" t="s">
        <v>21</v>
      </c>
      <c r="C91" s="18">
        <v>25</v>
      </c>
      <c r="D91" s="18">
        <v>25</v>
      </c>
      <c r="E91" s="21"/>
    </row>
    <row r="92" spans="1:5" x14ac:dyDescent="0.3">
      <c r="A92" s="62" t="s">
        <v>117</v>
      </c>
      <c r="B92" t="s">
        <v>118</v>
      </c>
      <c r="C92" s="106">
        <v>400</v>
      </c>
      <c r="D92" s="106">
        <v>400</v>
      </c>
      <c r="E92" s="21"/>
    </row>
    <row r="93" spans="1:5" x14ac:dyDescent="0.3">
      <c r="A93" s="62" t="s">
        <v>117</v>
      </c>
      <c r="B93" t="s">
        <v>125</v>
      </c>
      <c r="C93" s="105">
        <v>348</v>
      </c>
      <c r="D93" s="18">
        <v>0</v>
      </c>
      <c r="E93" s="33"/>
    </row>
    <row r="94" spans="1:5" x14ac:dyDescent="0.3">
      <c r="A94" s="4" t="s">
        <v>32</v>
      </c>
      <c r="B94" t="s">
        <v>153</v>
      </c>
      <c r="C94" s="25">
        <v>78</v>
      </c>
      <c r="D94" s="25">
        <v>0</v>
      </c>
    </row>
    <row r="95" spans="1:5" x14ac:dyDescent="0.3">
      <c r="A95" s="78" t="s">
        <v>34</v>
      </c>
      <c r="B95" s="79"/>
      <c r="C95" s="80">
        <v>0</v>
      </c>
      <c r="D95" s="80">
        <v>0</v>
      </c>
      <c r="E95" s="78" t="s">
        <v>107</v>
      </c>
    </row>
    <row r="96" spans="1:5" x14ac:dyDescent="0.3">
      <c r="A96" s="4" t="s">
        <v>36</v>
      </c>
      <c r="B96" t="s">
        <v>105</v>
      </c>
      <c r="C96" s="97">
        <v>5803</v>
      </c>
      <c r="D96" s="97">
        <v>0</v>
      </c>
    </row>
    <row r="97" spans="1:6" x14ac:dyDescent="0.3">
      <c r="A97" s="4" t="s">
        <v>37</v>
      </c>
      <c r="B97" t="s">
        <v>105</v>
      </c>
      <c r="C97" s="97">
        <v>1034</v>
      </c>
      <c r="D97" s="97">
        <v>0</v>
      </c>
    </row>
    <row r="98" spans="1:6" x14ac:dyDescent="0.3">
      <c r="A98" s="4" t="s">
        <v>38</v>
      </c>
      <c r="B98" t="s">
        <v>105</v>
      </c>
      <c r="C98" s="97">
        <v>847</v>
      </c>
      <c r="D98" s="97">
        <v>0</v>
      </c>
    </row>
    <row r="99" spans="1:6" x14ac:dyDescent="0.3">
      <c r="A99" s="4" t="s">
        <v>39</v>
      </c>
      <c r="B99" t="s">
        <v>105</v>
      </c>
      <c r="C99" s="97">
        <v>1430</v>
      </c>
      <c r="D99" s="97">
        <v>1430</v>
      </c>
    </row>
    <row r="100" spans="1:6" x14ac:dyDescent="0.3">
      <c r="A100" s="4" t="s">
        <v>40</v>
      </c>
      <c r="B100" t="s">
        <v>48</v>
      </c>
      <c r="C100" s="97">
        <v>1896</v>
      </c>
      <c r="D100" s="97">
        <v>1896</v>
      </c>
    </row>
    <row r="101" spans="1:6" x14ac:dyDescent="0.3">
      <c r="A101" s="101" t="s">
        <v>42</v>
      </c>
      <c r="B101" s="108" t="s">
        <v>150</v>
      </c>
      <c r="C101" s="96">
        <v>238</v>
      </c>
      <c r="D101" s="97">
        <v>0</v>
      </c>
    </row>
    <row r="102" spans="1:6" x14ac:dyDescent="0.3">
      <c r="B102" s="26" t="s">
        <v>52</v>
      </c>
      <c r="C102" s="28">
        <f>SUM(C85:C101)</f>
        <v>12874</v>
      </c>
      <c r="D102" s="28">
        <f>SUM(D85:D101)</f>
        <v>4026</v>
      </c>
    </row>
    <row r="103" spans="1:6" x14ac:dyDescent="0.3">
      <c r="C103" s="24"/>
      <c r="D103" s="24"/>
    </row>
    <row r="104" spans="1:6" ht="15.6" x14ac:dyDescent="0.3">
      <c r="A104" s="63"/>
      <c r="B104" s="64" t="s">
        <v>154</v>
      </c>
      <c r="C104" s="65">
        <f>C83+C102</f>
        <v>25748</v>
      </c>
      <c r="D104" s="65">
        <f>D83+D102</f>
        <v>8052</v>
      </c>
      <c r="E104" s="66"/>
      <c r="F104" s="72"/>
    </row>
    <row r="105" spans="1:6" ht="15.6" x14ac:dyDescent="0.3">
      <c r="A105" s="76"/>
      <c r="B105" s="12"/>
      <c r="C105" s="7" t="s">
        <v>9</v>
      </c>
      <c r="D105" s="7"/>
      <c r="E105" s="7" t="s">
        <v>10</v>
      </c>
    </row>
    <row r="106" spans="1:6" x14ac:dyDescent="0.3">
      <c r="A106" s="53" t="s">
        <v>114</v>
      </c>
      <c r="B106" s="54"/>
      <c r="C106" s="55" t="s">
        <v>12</v>
      </c>
      <c r="D106" s="55" t="s">
        <v>13</v>
      </c>
      <c r="E106" s="55"/>
    </row>
    <row r="107" spans="1:6" x14ac:dyDescent="0.3">
      <c r="A107" s="11" t="s">
        <v>155</v>
      </c>
      <c r="B107" s="4"/>
    </row>
    <row r="108" spans="1:6" ht="15.6" x14ac:dyDescent="0.3">
      <c r="A108" s="45" t="s">
        <v>45</v>
      </c>
      <c r="B108" s="4" t="s">
        <v>214</v>
      </c>
    </row>
    <row r="109" spans="1:6" x14ac:dyDescent="0.3">
      <c r="A109" s="14" t="s">
        <v>16</v>
      </c>
      <c r="B109" s="47" t="s">
        <v>159</v>
      </c>
      <c r="C109" s="94" t="s">
        <v>176</v>
      </c>
      <c r="D109" s="94" t="s">
        <v>176</v>
      </c>
      <c r="E109" s="60"/>
    </row>
    <row r="110" spans="1:6" x14ac:dyDescent="0.3">
      <c r="A110" s="4" t="s">
        <v>19</v>
      </c>
    </row>
    <row r="111" spans="1:6" x14ac:dyDescent="0.3">
      <c r="A111" s="2" t="s">
        <v>20</v>
      </c>
      <c r="B111" t="s">
        <v>23</v>
      </c>
      <c r="C111" s="105">
        <v>130</v>
      </c>
      <c r="D111" s="106">
        <v>130</v>
      </c>
    </row>
    <row r="112" spans="1:6" x14ac:dyDescent="0.3">
      <c r="A112" s="2" t="s">
        <v>20</v>
      </c>
      <c r="B112" t="s">
        <v>25</v>
      </c>
      <c r="C112" s="17">
        <v>500</v>
      </c>
      <c r="D112" s="61">
        <v>0</v>
      </c>
      <c r="E112" s="6"/>
    </row>
    <row r="113" spans="1:5" x14ac:dyDescent="0.3">
      <c r="A113" s="2" t="s">
        <v>20</v>
      </c>
      <c r="B113" t="s">
        <v>77</v>
      </c>
      <c r="C113" s="17">
        <v>145</v>
      </c>
      <c r="D113" s="18">
        <v>145</v>
      </c>
    </row>
    <row r="114" spans="1:5" x14ac:dyDescent="0.3">
      <c r="A114" s="2" t="s">
        <v>20</v>
      </c>
      <c r="B114" t="s">
        <v>148</v>
      </c>
      <c r="C114" s="17">
        <v>0</v>
      </c>
      <c r="D114" s="18">
        <v>0</v>
      </c>
    </row>
    <row r="115" spans="1:5" x14ac:dyDescent="0.3">
      <c r="A115" s="2" t="s">
        <v>20</v>
      </c>
      <c r="B115" t="s">
        <v>21</v>
      </c>
      <c r="C115" s="18">
        <v>25</v>
      </c>
      <c r="D115" s="18">
        <v>25</v>
      </c>
      <c r="E115" s="21"/>
    </row>
    <row r="116" spans="1:5" x14ac:dyDescent="0.3">
      <c r="A116" s="62" t="s">
        <v>117</v>
      </c>
      <c r="B116" t="s">
        <v>118</v>
      </c>
      <c r="C116" s="106">
        <v>400</v>
      </c>
      <c r="D116" s="106">
        <v>400</v>
      </c>
      <c r="E116" s="21"/>
    </row>
    <row r="117" spans="1:5" x14ac:dyDescent="0.3">
      <c r="A117" s="62" t="s">
        <v>117</v>
      </c>
      <c r="B117" t="s">
        <v>130</v>
      </c>
      <c r="C117" s="105">
        <v>348</v>
      </c>
      <c r="D117" s="18">
        <v>0</v>
      </c>
      <c r="E117" s="33"/>
    </row>
    <row r="118" spans="1:5" x14ac:dyDescent="0.3">
      <c r="A118" s="62" t="s">
        <v>117</v>
      </c>
      <c r="B118" t="s">
        <v>136</v>
      </c>
      <c r="C118" s="18">
        <v>500</v>
      </c>
      <c r="D118" s="18">
        <v>0</v>
      </c>
      <c r="E118" s="33" t="s">
        <v>156</v>
      </c>
    </row>
    <row r="119" spans="1:5" ht="15.75" customHeight="1" x14ac:dyDescent="0.3">
      <c r="A119" s="62" t="s">
        <v>117</v>
      </c>
      <c r="B119" t="s">
        <v>138</v>
      </c>
      <c r="C119" s="18">
        <v>500</v>
      </c>
      <c r="D119" s="18">
        <v>0</v>
      </c>
      <c r="E119" s="33" t="s">
        <v>156</v>
      </c>
    </row>
    <row r="120" spans="1:5" x14ac:dyDescent="0.3">
      <c r="A120" s="62" t="s">
        <v>117</v>
      </c>
      <c r="B120" t="s">
        <v>61</v>
      </c>
      <c r="C120" s="18">
        <v>0</v>
      </c>
      <c r="D120" s="18">
        <v>0</v>
      </c>
      <c r="E120" s="34"/>
    </row>
    <row r="121" spans="1:5" x14ac:dyDescent="0.3">
      <c r="A121" s="4" t="s">
        <v>32</v>
      </c>
      <c r="B121" t="s">
        <v>48</v>
      </c>
      <c r="C121" s="25">
        <v>78</v>
      </c>
      <c r="D121" s="25">
        <v>0</v>
      </c>
    </row>
    <row r="122" spans="1:5" x14ac:dyDescent="0.3">
      <c r="A122" s="78" t="s">
        <v>34</v>
      </c>
      <c r="B122" s="79"/>
      <c r="C122" s="80">
        <v>0</v>
      </c>
      <c r="D122" s="80">
        <v>0</v>
      </c>
      <c r="E122" s="78" t="s">
        <v>107</v>
      </c>
    </row>
    <row r="123" spans="1:5" x14ac:dyDescent="0.3">
      <c r="A123" s="4" t="s">
        <v>36</v>
      </c>
      <c r="B123" t="s">
        <v>133</v>
      </c>
      <c r="C123" s="96">
        <v>6330</v>
      </c>
      <c r="D123" s="97">
        <v>0</v>
      </c>
    </row>
    <row r="124" spans="1:5" x14ac:dyDescent="0.3">
      <c r="A124" s="4" t="s">
        <v>37</v>
      </c>
      <c r="B124" t="s">
        <v>133</v>
      </c>
      <c r="C124" s="96">
        <v>1128</v>
      </c>
      <c r="D124" s="97">
        <v>0</v>
      </c>
    </row>
    <row r="125" spans="1:5" x14ac:dyDescent="0.3">
      <c r="A125" s="4" t="s">
        <v>38</v>
      </c>
      <c r="B125" t="s">
        <v>133</v>
      </c>
      <c r="C125" s="96">
        <v>924</v>
      </c>
      <c r="D125" s="97">
        <v>0</v>
      </c>
    </row>
    <row r="126" spans="1:5" x14ac:dyDescent="0.3">
      <c r="A126" s="4" t="s">
        <v>39</v>
      </c>
      <c r="B126" t="s">
        <v>133</v>
      </c>
      <c r="C126" s="96">
        <v>1560</v>
      </c>
      <c r="D126" s="97">
        <v>1560</v>
      </c>
    </row>
    <row r="127" spans="1:5" x14ac:dyDescent="0.3">
      <c r="A127" s="4" t="s">
        <v>40</v>
      </c>
      <c r="B127" t="s">
        <v>48</v>
      </c>
      <c r="C127" s="97">
        <v>1896</v>
      </c>
      <c r="D127" s="97">
        <v>1896</v>
      </c>
    </row>
    <row r="128" spans="1:5" x14ac:dyDescent="0.3">
      <c r="A128" s="4" t="s">
        <v>141</v>
      </c>
      <c r="B128" t="s">
        <v>150</v>
      </c>
      <c r="C128" s="96">
        <v>249</v>
      </c>
      <c r="D128" s="97">
        <v>0</v>
      </c>
    </row>
    <row r="129" spans="1:7" x14ac:dyDescent="0.3">
      <c r="B129" s="26" t="s">
        <v>50</v>
      </c>
      <c r="C129" s="27">
        <f>SUM(C109:C128)</f>
        <v>14713</v>
      </c>
      <c r="D129" s="27">
        <f>SUM(D109:D128)</f>
        <v>4156</v>
      </c>
    </row>
    <row r="130" spans="1:7" ht="15.6" x14ac:dyDescent="0.3">
      <c r="A130" s="45" t="s">
        <v>51</v>
      </c>
      <c r="B130" s="4" t="s">
        <v>179</v>
      </c>
      <c r="C130" s="24"/>
      <c r="D130" s="25"/>
    </row>
    <row r="131" spans="1:7" x14ac:dyDescent="0.3">
      <c r="A131" s="14" t="s">
        <v>16</v>
      </c>
      <c r="B131" s="47" t="s">
        <v>116</v>
      </c>
      <c r="C131" s="94" t="s">
        <v>176</v>
      </c>
      <c r="D131" s="94" t="s">
        <v>176</v>
      </c>
      <c r="E131" s="60"/>
    </row>
    <row r="132" spans="1:7" x14ac:dyDescent="0.3">
      <c r="A132" s="4" t="s">
        <v>19</v>
      </c>
    </row>
    <row r="133" spans="1:7" x14ac:dyDescent="0.3">
      <c r="A133" s="2" t="s">
        <v>20</v>
      </c>
      <c r="B133" t="s">
        <v>23</v>
      </c>
      <c r="C133" s="105">
        <v>130</v>
      </c>
      <c r="D133" s="106">
        <v>130</v>
      </c>
    </row>
    <row r="134" spans="1:7" x14ac:dyDescent="0.3">
      <c r="A134" s="2" t="s">
        <v>20</v>
      </c>
      <c r="B134" t="s">
        <v>25</v>
      </c>
      <c r="C134" s="17">
        <v>500</v>
      </c>
      <c r="D134" s="61">
        <v>0</v>
      </c>
      <c r="E134" s="6"/>
    </row>
    <row r="135" spans="1:7" x14ac:dyDescent="0.3">
      <c r="A135" s="2" t="s">
        <v>20</v>
      </c>
      <c r="B135" t="s">
        <v>77</v>
      </c>
      <c r="C135" s="17">
        <v>145</v>
      </c>
      <c r="D135" s="18">
        <v>145</v>
      </c>
    </row>
    <row r="136" spans="1:7" x14ac:dyDescent="0.3">
      <c r="A136" s="2" t="s">
        <v>20</v>
      </c>
      <c r="B136" t="s">
        <v>148</v>
      </c>
      <c r="C136" s="17">
        <v>0</v>
      </c>
      <c r="D136" s="18">
        <v>0</v>
      </c>
    </row>
    <row r="137" spans="1:7" x14ac:dyDescent="0.3">
      <c r="A137" s="2" t="s">
        <v>20</v>
      </c>
      <c r="B137" t="s">
        <v>21</v>
      </c>
      <c r="C137" s="18">
        <v>25</v>
      </c>
      <c r="D137" s="18">
        <v>25</v>
      </c>
      <c r="E137" s="21"/>
    </row>
    <row r="138" spans="1:7" x14ac:dyDescent="0.3">
      <c r="A138" s="62" t="s">
        <v>117</v>
      </c>
      <c r="B138" t="s">
        <v>118</v>
      </c>
      <c r="C138" s="106">
        <v>400</v>
      </c>
      <c r="D138" s="106">
        <v>400</v>
      </c>
      <c r="E138" s="21"/>
    </row>
    <row r="139" spans="1:7" x14ac:dyDescent="0.3">
      <c r="A139" s="62" t="s">
        <v>117</v>
      </c>
      <c r="B139" t="s">
        <v>130</v>
      </c>
      <c r="C139" s="105">
        <v>348</v>
      </c>
      <c r="D139" s="18">
        <v>0</v>
      </c>
      <c r="E139" s="33"/>
    </row>
    <row r="140" spans="1:7" x14ac:dyDescent="0.3">
      <c r="A140" s="62" t="s">
        <v>117</v>
      </c>
      <c r="B140" t="s">
        <v>136</v>
      </c>
      <c r="C140" s="18">
        <v>500</v>
      </c>
      <c r="D140" s="18">
        <v>0</v>
      </c>
      <c r="E140" s="33" t="s">
        <v>156</v>
      </c>
    </row>
    <row r="141" spans="1:7" ht="15.75" customHeight="1" x14ac:dyDescent="0.3">
      <c r="A141" s="62" t="s">
        <v>117</v>
      </c>
      <c r="B141" t="s">
        <v>138</v>
      </c>
      <c r="C141" s="18">
        <v>500</v>
      </c>
      <c r="D141" s="18">
        <v>0</v>
      </c>
      <c r="E141" s="33" t="s">
        <v>156</v>
      </c>
      <c r="G141" s="72"/>
    </row>
    <row r="142" spans="1:7" x14ac:dyDescent="0.3">
      <c r="A142" s="62" t="s">
        <v>117</v>
      </c>
      <c r="B142" t="s">
        <v>61</v>
      </c>
      <c r="C142" s="18">
        <v>0</v>
      </c>
      <c r="D142" s="18">
        <v>0</v>
      </c>
      <c r="E142" s="34"/>
    </row>
    <row r="143" spans="1:7" x14ac:dyDescent="0.3">
      <c r="A143" s="4" t="s">
        <v>32</v>
      </c>
      <c r="B143" t="s">
        <v>48</v>
      </c>
      <c r="C143" s="25">
        <v>78</v>
      </c>
      <c r="D143" s="25">
        <v>0</v>
      </c>
    </row>
    <row r="144" spans="1:7" x14ac:dyDescent="0.3">
      <c r="A144" s="78" t="s">
        <v>34</v>
      </c>
      <c r="B144" s="79"/>
      <c r="C144" s="80">
        <v>0</v>
      </c>
      <c r="D144" s="80">
        <v>0</v>
      </c>
      <c r="E144" s="78" t="s">
        <v>107</v>
      </c>
    </row>
    <row r="145" spans="1:5" x14ac:dyDescent="0.3">
      <c r="A145" s="4" t="s">
        <v>36</v>
      </c>
      <c r="B145" t="s">
        <v>133</v>
      </c>
      <c r="C145" s="96">
        <v>6330</v>
      </c>
      <c r="D145" s="97">
        <v>0</v>
      </c>
    </row>
    <row r="146" spans="1:5" x14ac:dyDescent="0.3">
      <c r="A146" s="4" t="s">
        <v>37</v>
      </c>
      <c r="B146" t="s">
        <v>133</v>
      </c>
      <c r="C146" s="96">
        <v>1128</v>
      </c>
      <c r="D146" s="97">
        <v>0</v>
      </c>
    </row>
    <row r="147" spans="1:5" x14ac:dyDescent="0.3">
      <c r="A147" s="4" t="s">
        <v>38</v>
      </c>
      <c r="B147" t="s">
        <v>133</v>
      </c>
      <c r="C147" s="96">
        <v>924</v>
      </c>
      <c r="D147" s="97">
        <v>0</v>
      </c>
    </row>
    <row r="148" spans="1:5" x14ac:dyDescent="0.3">
      <c r="A148" s="4" t="s">
        <v>39</v>
      </c>
      <c r="B148" t="s">
        <v>133</v>
      </c>
      <c r="C148" s="96">
        <v>1560</v>
      </c>
      <c r="D148" s="97">
        <v>1560</v>
      </c>
    </row>
    <row r="149" spans="1:5" x14ac:dyDescent="0.3">
      <c r="A149" s="4" t="s">
        <v>40</v>
      </c>
      <c r="B149" t="s">
        <v>48</v>
      </c>
      <c r="C149" s="97">
        <v>1896</v>
      </c>
      <c r="D149" s="97">
        <v>1896</v>
      </c>
    </row>
    <row r="150" spans="1:5" x14ac:dyDescent="0.3">
      <c r="A150" s="4" t="s">
        <v>141</v>
      </c>
      <c r="B150" t="s">
        <v>150</v>
      </c>
      <c r="C150" s="96">
        <v>249</v>
      </c>
      <c r="D150" s="97">
        <v>0</v>
      </c>
    </row>
    <row r="151" spans="1:5" x14ac:dyDescent="0.3">
      <c r="B151" s="26" t="s">
        <v>52</v>
      </c>
      <c r="C151" s="28">
        <f>SUM(C131:C150)</f>
        <v>14713</v>
      </c>
      <c r="D151" s="87">
        <f>SUM(D131:D150)</f>
        <v>4156</v>
      </c>
    </row>
    <row r="152" spans="1:5" x14ac:dyDescent="0.3">
      <c r="C152" s="24"/>
      <c r="D152" s="24"/>
    </row>
    <row r="153" spans="1:5" ht="15.6" x14ac:dyDescent="0.3">
      <c r="A153" s="63"/>
      <c r="B153" s="64" t="s">
        <v>157</v>
      </c>
      <c r="C153" s="65">
        <f>C129+C151</f>
        <v>29426</v>
      </c>
      <c r="D153" s="65">
        <f>D129+D151</f>
        <v>8312</v>
      </c>
      <c r="E153" s="66"/>
    </row>
  </sheetData>
  <pageMargins left="0.7" right="0.7" top="0.75" bottom="0.75" header="0.3" footer="0.3"/>
  <pageSetup scale="80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  <pageSetUpPr fitToPage="1"/>
  </sheetPr>
  <dimension ref="A1:K383"/>
  <sheetViews>
    <sheetView zoomScaleNormal="100" workbookViewId="0">
      <selection activeCell="A2" sqref="A2"/>
    </sheetView>
  </sheetViews>
  <sheetFormatPr defaultRowHeight="14.4" x14ac:dyDescent="0.3"/>
  <cols>
    <col min="1" max="1" width="35.6640625" customWidth="1"/>
    <col min="2" max="2" width="43.5546875" customWidth="1"/>
    <col min="3" max="5" width="22.6640625" customWidth="1"/>
    <col min="7" max="7" width="14.109375" customWidth="1"/>
    <col min="8" max="8" width="14" customWidth="1"/>
    <col min="9" max="10" width="11.5546875" bestFit="1" customWidth="1"/>
    <col min="11" max="11" width="11.5546875" style="41" bestFit="1" customWidth="1"/>
    <col min="13" max="15" width="9.33203125" bestFit="1" customWidth="1"/>
  </cols>
  <sheetData>
    <row r="1" spans="1:6" ht="21" x14ac:dyDescent="0.4">
      <c r="A1" s="37" t="s">
        <v>66</v>
      </c>
    </row>
    <row r="2" spans="1:6" ht="21" x14ac:dyDescent="0.4">
      <c r="A2" s="37"/>
    </row>
    <row r="3" spans="1:6" x14ac:dyDescent="0.3">
      <c r="A3" s="32" t="s">
        <v>67</v>
      </c>
    </row>
    <row r="4" spans="1:6" x14ac:dyDescent="0.3">
      <c r="A4" s="32" t="s">
        <v>2</v>
      </c>
    </row>
    <row r="5" spans="1:6" x14ac:dyDescent="0.3">
      <c r="A5" s="32" t="s">
        <v>172</v>
      </c>
    </row>
    <row r="6" spans="1:6" x14ac:dyDescent="0.3">
      <c r="A6" s="119" t="s">
        <v>68</v>
      </c>
      <c r="B6" s="119"/>
      <c r="C6" s="119"/>
      <c r="D6" s="119"/>
      <c r="E6" s="119"/>
      <c r="F6" s="119"/>
    </row>
    <row r="7" spans="1:6" x14ac:dyDescent="0.3">
      <c r="A7" s="32" t="s">
        <v>69</v>
      </c>
    </row>
    <row r="8" spans="1:6" x14ac:dyDescent="0.3">
      <c r="A8" s="32" t="s">
        <v>70</v>
      </c>
    </row>
    <row r="9" spans="1:6" x14ac:dyDescent="0.3">
      <c r="A9" s="50" t="s">
        <v>71</v>
      </c>
    </row>
    <row r="10" spans="1:6" x14ac:dyDescent="0.3">
      <c r="A10" s="50" t="s">
        <v>72</v>
      </c>
    </row>
    <row r="11" spans="1:6" x14ac:dyDescent="0.3">
      <c r="A11" s="98" t="s">
        <v>73</v>
      </c>
    </row>
    <row r="12" spans="1:6" x14ac:dyDescent="0.3">
      <c r="A12" s="112" t="s">
        <v>201</v>
      </c>
    </row>
    <row r="13" spans="1:6" x14ac:dyDescent="0.3">
      <c r="A13" s="38"/>
    </row>
    <row r="14" spans="1:6" ht="15.6" x14ac:dyDescent="0.3">
      <c r="A14" s="107" t="s">
        <v>180</v>
      </c>
      <c r="B14" s="108"/>
    </row>
    <row r="15" spans="1:6" ht="15.6" x14ac:dyDescent="0.3">
      <c r="A15" s="107" t="s">
        <v>181</v>
      </c>
      <c r="B15" s="108"/>
    </row>
    <row r="16" spans="1:6" x14ac:dyDescent="0.3">
      <c r="A16" s="39" t="s">
        <v>74</v>
      </c>
    </row>
    <row r="17" spans="1:11" ht="15.6" x14ac:dyDescent="0.3">
      <c r="A17" s="109" t="s">
        <v>182</v>
      </c>
      <c r="B17" s="108"/>
    </row>
    <row r="18" spans="1:11" x14ac:dyDescent="0.3">
      <c r="A18" t="s">
        <v>184</v>
      </c>
      <c r="B18" t="s">
        <v>184</v>
      </c>
    </row>
    <row r="19" spans="1:11" x14ac:dyDescent="0.3">
      <c r="A19" t="s">
        <v>212</v>
      </c>
    </row>
    <row r="20" spans="1:11" ht="15.6" x14ac:dyDescent="0.3">
      <c r="A20" s="40"/>
    </row>
    <row r="21" spans="1:11" ht="15.6" x14ac:dyDescent="0.3">
      <c r="A21" s="77" t="s">
        <v>8</v>
      </c>
      <c r="B21" s="12"/>
      <c r="C21" s="118" t="s">
        <v>9</v>
      </c>
      <c r="D21" s="118"/>
      <c r="E21" s="12"/>
      <c r="K21"/>
    </row>
    <row r="22" spans="1:11" x14ac:dyDescent="0.3">
      <c r="A22" s="42" t="s">
        <v>75</v>
      </c>
      <c r="B22" s="43"/>
      <c r="C22" s="44" t="s">
        <v>12</v>
      </c>
      <c r="D22" s="44" t="s">
        <v>13</v>
      </c>
      <c r="E22" s="42" t="s">
        <v>10</v>
      </c>
      <c r="K22"/>
    </row>
    <row r="23" spans="1:11" x14ac:dyDescent="0.3">
      <c r="A23" s="11" t="s">
        <v>76</v>
      </c>
      <c r="K23"/>
    </row>
    <row r="24" spans="1:11" ht="72" x14ac:dyDescent="0.3">
      <c r="A24" s="73" t="s">
        <v>45</v>
      </c>
      <c r="B24" s="46" t="s">
        <v>186</v>
      </c>
      <c r="K24"/>
    </row>
    <row r="25" spans="1:11" x14ac:dyDescent="0.3">
      <c r="A25" s="14" t="s">
        <v>16</v>
      </c>
      <c r="B25" s="47" t="s">
        <v>167</v>
      </c>
      <c r="C25" s="110" t="s">
        <v>183</v>
      </c>
      <c r="D25" s="110" t="s">
        <v>183</v>
      </c>
      <c r="E25" s="81" t="s">
        <v>166</v>
      </c>
      <c r="K25"/>
    </row>
    <row r="26" spans="1:11" x14ac:dyDescent="0.3">
      <c r="A26" s="4" t="s">
        <v>19</v>
      </c>
      <c r="K26"/>
    </row>
    <row r="27" spans="1:11" x14ac:dyDescent="0.3">
      <c r="A27" s="2" t="s">
        <v>20</v>
      </c>
      <c r="B27" t="s">
        <v>21</v>
      </c>
      <c r="C27" s="18">
        <v>25</v>
      </c>
      <c r="D27" s="18">
        <v>25</v>
      </c>
      <c r="K27"/>
    </row>
    <row r="28" spans="1:11" x14ac:dyDescent="0.3">
      <c r="A28" s="2" t="s">
        <v>20</v>
      </c>
      <c r="B28" t="s">
        <v>77</v>
      </c>
      <c r="C28" s="18">
        <v>145</v>
      </c>
      <c r="D28" s="18">
        <v>145</v>
      </c>
      <c r="K28"/>
    </row>
    <row r="29" spans="1:11" x14ac:dyDescent="0.3">
      <c r="A29" s="2" t="s">
        <v>20</v>
      </c>
      <c r="B29" t="s">
        <v>78</v>
      </c>
      <c r="C29" s="61">
        <v>78</v>
      </c>
      <c r="D29" s="18">
        <v>78</v>
      </c>
      <c r="K29"/>
    </row>
    <row r="30" spans="1:11" x14ac:dyDescent="0.3">
      <c r="A30" s="2" t="s">
        <v>20</v>
      </c>
      <c r="B30" t="s">
        <v>23</v>
      </c>
      <c r="C30" s="105">
        <v>130</v>
      </c>
      <c r="D30" s="106">
        <v>130</v>
      </c>
      <c r="K30"/>
    </row>
    <row r="31" spans="1:11" x14ac:dyDescent="0.3">
      <c r="A31" s="2" t="s">
        <v>20</v>
      </c>
      <c r="B31" t="s">
        <v>25</v>
      </c>
      <c r="C31" s="61">
        <v>500</v>
      </c>
      <c r="D31" s="18">
        <v>0</v>
      </c>
      <c r="K31"/>
    </row>
    <row r="32" spans="1:11" x14ac:dyDescent="0.3">
      <c r="A32" s="38" t="s">
        <v>79</v>
      </c>
      <c r="B32" t="s">
        <v>28</v>
      </c>
      <c r="C32" s="61">
        <v>160</v>
      </c>
      <c r="D32" s="18">
        <v>160</v>
      </c>
      <c r="K32"/>
    </row>
    <row r="33" spans="1:11" x14ac:dyDescent="0.3">
      <c r="A33" s="38" t="s">
        <v>79</v>
      </c>
      <c r="B33" t="s">
        <v>80</v>
      </c>
      <c r="C33" s="61">
        <v>100</v>
      </c>
      <c r="D33" s="18">
        <v>100</v>
      </c>
      <c r="K33"/>
    </row>
    <row r="34" spans="1:11" x14ac:dyDescent="0.3">
      <c r="A34" s="38" t="s">
        <v>79</v>
      </c>
      <c r="B34" s="41" t="s">
        <v>81</v>
      </c>
      <c r="C34" s="93">
        <v>90</v>
      </c>
      <c r="D34" s="25">
        <v>90</v>
      </c>
      <c r="K34"/>
    </row>
    <row r="35" spans="1:11" x14ac:dyDescent="0.3">
      <c r="A35" s="38" t="s">
        <v>79</v>
      </c>
      <c r="B35" t="s">
        <v>82</v>
      </c>
      <c r="C35" s="61">
        <v>262</v>
      </c>
      <c r="D35" s="18">
        <v>262</v>
      </c>
      <c r="K35"/>
    </row>
    <row r="36" spans="1:11" x14ac:dyDescent="0.3">
      <c r="A36" s="38" t="s">
        <v>79</v>
      </c>
      <c r="B36" t="s">
        <v>83</v>
      </c>
      <c r="C36" s="61">
        <v>63</v>
      </c>
      <c r="D36" s="18">
        <v>63</v>
      </c>
      <c r="K36"/>
    </row>
    <row r="37" spans="1:11" x14ac:dyDescent="0.3">
      <c r="A37" s="38" t="s">
        <v>79</v>
      </c>
      <c r="B37" t="s">
        <v>84</v>
      </c>
      <c r="C37" s="61">
        <v>25</v>
      </c>
      <c r="D37" s="18">
        <v>25</v>
      </c>
      <c r="K37"/>
    </row>
    <row r="38" spans="1:11" x14ac:dyDescent="0.3">
      <c r="A38" s="38" t="s">
        <v>79</v>
      </c>
      <c r="B38" s="41" t="s">
        <v>85</v>
      </c>
      <c r="C38" s="93">
        <v>100</v>
      </c>
      <c r="D38" s="25">
        <v>100</v>
      </c>
      <c r="K38"/>
    </row>
    <row r="39" spans="1:11" x14ac:dyDescent="0.3">
      <c r="A39" s="38" t="s">
        <v>79</v>
      </c>
      <c r="B39" s="41" t="s">
        <v>86</v>
      </c>
      <c r="C39" s="93">
        <v>45</v>
      </c>
      <c r="D39" s="25">
        <v>45</v>
      </c>
      <c r="K39"/>
    </row>
    <row r="40" spans="1:11" x14ac:dyDescent="0.3">
      <c r="A40" s="4" t="s">
        <v>32</v>
      </c>
      <c r="B40" t="s">
        <v>46</v>
      </c>
      <c r="C40" s="93">
        <v>300</v>
      </c>
      <c r="D40" s="25">
        <v>150</v>
      </c>
      <c r="K40"/>
    </row>
    <row r="41" spans="1:11" x14ac:dyDescent="0.3">
      <c r="A41" s="4" t="s">
        <v>34</v>
      </c>
      <c r="B41" t="s">
        <v>87</v>
      </c>
      <c r="C41" s="99">
        <v>5175</v>
      </c>
      <c r="D41" s="97">
        <v>0</v>
      </c>
      <c r="K41"/>
    </row>
    <row r="42" spans="1:11" x14ac:dyDescent="0.3">
      <c r="A42" s="4" t="s">
        <v>88</v>
      </c>
      <c r="B42" t="s">
        <v>87</v>
      </c>
      <c r="C42" s="99">
        <v>5275</v>
      </c>
      <c r="D42" s="97">
        <v>0</v>
      </c>
      <c r="K42"/>
    </row>
    <row r="43" spans="1:11" x14ac:dyDescent="0.3">
      <c r="A43" s="4" t="s">
        <v>37</v>
      </c>
      <c r="B43" t="s">
        <v>89</v>
      </c>
      <c r="C43" s="99">
        <v>940</v>
      </c>
      <c r="D43" s="97">
        <v>0</v>
      </c>
      <c r="K43"/>
    </row>
    <row r="44" spans="1:11" x14ac:dyDescent="0.3">
      <c r="A44" s="4" t="s">
        <v>38</v>
      </c>
      <c r="B44" t="s">
        <v>90</v>
      </c>
      <c r="C44" s="99">
        <v>770</v>
      </c>
      <c r="D44" s="97">
        <v>0</v>
      </c>
      <c r="K44"/>
    </row>
    <row r="45" spans="1:11" x14ac:dyDescent="0.3">
      <c r="A45" s="4" t="s">
        <v>39</v>
      </c>
      <c r="B45" t="s">
        <v>91</v>
      </c>
      <c r="C45" s="99">
        <v>1300</v>
      </c>
      <c r="D45" s="97">
        <v>1300</v>
      </c>
      <c r="K45"/>
    </row>
    <row r="46" spans="1:11" x14ac:dyDescent="0.3">
      <c r="A46" s="4" t="s">
        <v>40</v>
      </c>
      <c r="B46" t="s">
        <v>92</v>
      </c>
      <c r="C46" s="97">
        <v>1896</v>
      </c>
      <c r="D46" s="97">
        <v>1896</v>
      </c>
      <c r="K46"/>
    </row>
    <row r="47" spans="1:11" x14ac:dyDescent="0.3">
      <c r="A47" s="4" t="s">
        <v>42</v>
      </c>
      <c r="B47" t="s">
        <v>195</v>
      </c>
      <c r="C47" s="97">
        <v>264</v>
      </c>
      <c r="D47" s="97">
        <v>0</v>
      </c>
      <c r="E47" s="111" t="s">
        <v>194</v>
      </c>
      <c r="K47"/>
    </row>
    <row r="48" spans="1:11" x14ac:dyDescent="0.3">
      <c r="B48" s="26" t="s">
        <v>50</v>
      </c>
      <c r="C48" s="27">
        <f>SUM(C25:C47)</f>
        <v>17643</v>
      </c>
      <c r="D48" s="74">
        <f>SUM(D25:D47)</f>
        <v>4569</v>
      </c>
      <c r="K48"/>
    </row>
    <row r="49" spans="1:11" ht="15.6" x14ac:dyDescent="0.3">
      <c r="A49" s="45" t="s">
        <v>51</v>
      </c>
      <c r="B49" s="4" t="s">
        <v>205</v>
      </c>
      <c r="C49" s="24"/>
      <c r="D49" s="24"/>
      <c r="K49"/>
    </row>
    <row r="50" spans="1:11" x14ac:dyDescent="0.3">
      <c r="A50" s="14" t="s">
        <v>16</v>
      </c>
      <c r="B50" s="47" t="s">
        <v>167</v>
      </c>
      <c r="C50" s="110" t="s">
        <v>183</v>
      </c>
      <c r="D50" s="110" t="s">
        <v>183</v>
      </c>
      <c r="E50" s="81" t="s">
        <v>166</v>
      </c>
      <c r="K50"/>
    </row>
    <row r="51" spans="1:11" x14ac:dyDescent="0.3">
      <c r="A51" s="4" t="s">
        <v>19</v>
      </c>
      <c r="K51"/>
    </row>
    <row r="52" spans="1:11" x14ac:dyDescent="0.3">
      <c r="A52" s="2" t="s">
        <v>20</v>
      </c>
      <c r="B52" t="s">
        <v>21</v>
      </c>
      <c r="C52" s="18">
        <v>25</v>
      </c>
      <c r="D52" s="18">
        <v>25</v>
      </c>
      <c r="K52"/>
    </row>
    <row r="53" spans="1:11" x14ac:dyDescent="0.3">
      <c r="A53" s="2" t="s">
        <v>20</v>
      </c>
      <c r="B53" t="s">
        <v>77</v>
      </c>
      <c r="C53" s="18">
        <v>145</v>
      </c>
      <c r="D53" s="18">
        <v>145</v>
      </c>
      <c r="K53"/>
    </row>
    <row r="54" spans="1:11" x14ac:dyDescent="0.3">
      <c r="A54" s="2" t="s">
        <v>20</v>
      </c>
      <c r="B54" t="s">
        <v>78</v>
      </c>
      <c r="C54" s="18">
        <v>78</v>
      </c>
      <c r="D54" s="18">
        <v>78</v>
      </c>
      <c r="K54"/>
    </row>
    <row r="55" spans="1:11" x14ac:dyDescent="0.3">
      <c r="A55" s="2" t="s">
        <v>20</v>
      </c>
      <c r="B55" t="s">
        <v>23</v>
      </c>
      <c r="C55" s="105">
        <v>130</v>
      </c>
      <c r="D55" s="106">
        <v>130</v>
      </c>
      <c r="K55"/>
    </row>
    <row r="56" spans="1:11" x14ac:dyDescent="0.3">
      <c r="A56" s="2" t="s">
        <v>20</v>
      </c>
      <c r="B56" t="s">
        <v>25</v>
      </c>
      <c r="C56" s="61">
        <v>500</v>
      </c>
      <c r="D56" s="18">
        <v>0</v>
      </c>
      <c r="K56"/>
    </row>
    <row r="57" spans="1:11" x14ac:dyDescent="0.3">
      <c r="A57" s="38" t="s">
        <v>79</v>
      </c>
      <c r="B57" t="s">
        <v>28</v>
      </c>
      <c r="C57" s="61">
        <v>160</v>
      </c>
      <c r="D57" s="18">
        <v>160</v>
      </c>
      <c r="K57"/>
    </row>
    <row r="58" spans="1:11" x14ac:dyDescent="0.3">
      <c r="A58" s="38" t="s">
        <v>79</v>
      </c>
      <c r="B58" t="s">
        <v>80</v>
      </c>
      <c r="C58" s="61">
        <v>100</v>
      </c>
      <c r="D58" s="18">
        <v>100</v>
      </c>
      <c r="K58"/>
    </row>
    <row r="59" spans="1:11" x14ac:dyDescent="0.3">
      <c r="A59" s="38" t="s">
        <v>79</v>
      </c>
      <c r="B59" s="41" t="s">
        <v>81</v>
      </c>
      <c r="C59" s="93">
        <v>90</v>
      </c>
      <c r="D59" s="25">
        <v>90</v>
      </c>
      <c r="K59"/>
    </row>
    <row r="60" spans="1:11" x14ac:dyDescent="0.3">
      <c r="A60" s="38" t="s">
        <v>79</v>
      </c>
      <c r="B60" t="s">
        <v>82</v>
      </c>
      <c r="C60" s="61">
        <v>262</v>
      </c>
      <c r="D60" s="18">
        <v>262</v>
      </c>
      <c r="K60"/>
    </row>
    <row r="61" spans="1:11" x14ac:dyDescent="0.3">
      <c r="A61" s="38" t="s">
        <v>79</v>
      </c>
      <c r="B61" t="s">
        <v>83</v>
      </c>
      <c r="C61" s="61">
        <v>63</v>
      </c>
      <c r="D61" s="18">
        <v>63</v>
      </c>
      <c r="K61"/>
    </row>
    <row r="62" spans="1:11" x14ac:dyDescent="0.3">
      <c r="A62" s="38" t="s">
        <v>79</v>
      </c>
      <c r="B62" t="s">
        <v>84</v>
      </c>
      <c r="C62" s="61">
        <v>25</v>
      </c>
      <c r="D62" s="18">
        <v>25</v>
      </c>
      <c r="K62"/>
    </row>
    <row r="63" spans="1:11" x14ac:dyDescent="0.3">
      <c r="A63" s="38" t="s">
        <v>79</v>
      </c>
      <c r="B63" s="41" t="s">
        <v>85</v>
      </c>
      <c r="C63" s="93">
        <v>100</v>
      </c>
      <c r="D63" s="25">
        <v>100</v>
      </c>
      <c r="K63"/>
    </row>
    <row r="64" spans="1:11" x14ac:dyDescent="0.3">
      <c r="A64" s="38" t="s">
        <v>79</v>
      </c>
      <c r="B64" s="41" t="s">
        <v>86</v>
      </c>
      <c r="C64" s="93">
        <v>45</v>
      </c>
      <c r="D64" s="25">
        <v>45</v>
      </c>
      <c r="K64"/>
    </row>
    <row r="65" spans="1:11" x14ac:dyDescent="0.3">
      <c r="A65" s="4" t="s">
        <v>32</v>
      </c>
      <c r="B65" t="s">
        <v>46</v>
      </c>
      <c r="C65" s="93">
        <v>300</v>
      </c>
      <c r="D65" s="25">
        <v>150</v>
      </c>
      <c r="K65"/>
    </row>
    <row r="66" spans="1:11" x14ac:dyDescent="0.3">
      <c r="A66" s="4" t="s">
        <v>34</v>
      </c>
      <c r="B66" t="s">
        <v>87</v>
      </c>
      <c r="C66" s="99">
        <v>5175</v>
      </c>
      <c r="D66" s="97">
        <v>0</v>
      </c>
      <c r="K66"/>
    </row>
    <row r="67" spans="1:11" x14ac:dyDescent="0.3">
      <c r="A67" s="4" t="s">
        <v>88</v>
      </c>
      <c r="B67" t="s">
        <v>87</v>
      </c>
      <c r="C67" s="99">
        <v>5275</v>
      </c>
      <c r="D67" s="97">
        <v>0</v>
      </c>
      <c r="K67"/>
    </row>
    <row r="68" spans="1:11" x14ac:dyDescent="0.3">
      <c r="A68" s="4" t="s">
        <v>37</v>
      </c>
      <c r="B68" t="s">
        <v>89</v>
      </c>
      <c r="C68" s="99">
        <v>940</v>
      </c>
      <c r="D68" s="97">
        <v>0</v>
      </c>
      <c r="K68"/>
    </row>
    <row r="69" spans="1:11" x14ac:dyDescent="0.3">
      <c r="A69" s="4" t="s">
        <v>38</v>
      </c>
      <c r="B69" t="s">
        <v>90</v>
      </c>
      <c r="C69" s="99">
        <v>770</v>
      </c>
      <c r="D69" s="97">
        <v>0</v>
      </c>
      <c r="K69"/>
    </row>
    <row r="70" spans="1:11" x14ac:dyDescent="0.3">
      <c r="A70" s="4" t="s">
        <v>39</v>
      </c>
      <c r="B70" t="s">
        <v>91</v>
      </c>
      <c r="C70" s="99">
        <v>1300</v>
      </c>
      <c r="D70" s="97">
        <v>1300</v>
      </c>
      <c r="K70"/>
    </row>
    <row r="71" spans="1:11" x14ac:dyDescent="0.3">
      <c r="A71" s="4" t="s">
        <v>40</v>
      </c>
      <c r="B71" t="s">
        <v>92</v>
      </c>
      <c r="C71" s="97">
        <v>1896</v>
      </c>
      <c r="D71" s="97">
        <v>1896</v>
      </c>
      <c r="K71"/>
    </row>
    <row r="72" spans="1:11" x14ac:dyDescent="0.3">
      <c r="A72" s="4" t="s">
        <v>42</v>
      </c>
      <c r="B72" t="s">
        <v>195</v>
      </c>
      <c r="C72" s="97">
        <v>264</v>
      </c>
      <c r="D72" s="97">
        <v>0</v>
      </c>
      <c r="E72" s="111" t="s">
        <v>194</v>
      </c>
      <c r="K72"/>
    </row>
    <row r="73" spans="1:11" x14ac:dyDescent="0.3">
      <c r="B73" s="26" t="s">
        <v>52</v>
      </c>
      <c r="C73" s="28">
        <f>SUM(C50:C72)</f>
        <v>17643</v>
      </c>
      <c r="D73" s="28">
        <f>SUM(D50:D72)</f>
        <v>4569</v>
      </c>
      <c r="K73"/>
    </row>
    <row r="74" spans="1:11" x14ac:dyDescent="0.3">
      <c r="C74" s="24"/>
      <c r="D74" s="24"/>
      <c r="K74"/>
    </row>
    <row r="75" spans="1:11" ht="15.6" x14ac:dyDescent="0.3">
      <c r="A75" s="43"/>
      <c r="B75" s="48" t="s">
        <v>93</v>
      </c>
      <c r="C75" s="49">
        <f>C48+C73</f>
        <v>35286</v>
      </c>
      <c r="D75" s="49">
        <f>D48+D73</f>
        <v>9138</v>
      </c>
      <c r="E75" s="43"/>
      <c r="K75"/>
    </row>
    <row r="76" spans="1:11" ht="15.6" x14ac:dyDescent="0.3">
      <c r="A76" s="12"/>
      <c r="B76" s="12"/>
      <c r="C76" s="118" t="s">
        <v>9</v>
      </c>
      <c r="D76" s="118"/>
      <c r="E76" s="12"/>
      <c r="K76"/>
    </row>
    <row r="77" spans="1:11" x14ac:dyDescent="0.3">
      <c r="A77" s="42" t="s">
        <v>75</v>
      </c>
      <c r="B77" s="43"/>
      <c r="C77" s="44" t="s">
        <v>12</v>
      </c>
      <c r="D77" s="44" t="s">
        <v>13</v>
      </c>
      <c r="E77" s="42" t="s">
        <v>10</v>
      </c>
      <c r="K77"/>
    </row>
    <row r="78" spans="1:11" x14ac:dyDescent="0.3">
      <c r="A78" s="11" t="s">
        <v>94</v>
      </c>
      <c r="K78"/>
    </row>
    <row r="79" spans="1:11" ht="15.6" x14ac:dyDescent="0.3">
      <c r="A79" s="45" t="s">
        <v>45</v>
      </c>
      <c r="B79" s="4" t="s">
        <v>206</v>
      </c>
      <c r="K79"/>
    </row>
    <row r="80" spans="1:11" x14ac:dyDescent="0.3">
      <c r="A80" s="14" t="s">
        <v>16</v>
      </c>
      <c r="B80" s="47" t="s">
        <v>167</v>
      </c>
      <c r="C80" s="110" t="s">
        <v>183</v>
      </c>
      <c r="D80" s="110" t="s">
        <v>183</v>
      </c>
      <c r="E80" s="81" t="s">
        <v>166</v>
      </c>
      <c r="K80"/>
    </row>
    <row r="81" spans="1:11" x14ac:dyDescent="0.3">
      <c r="A81" s="4" t="s">
        <v>19</v>
      </c>
      <c r="K81"/>
    </row>
    <row r="82" spans="1:11" x14ac:dyDescent="0.3">
      <c r="A82" s="2" t="s">
        <v>20</v>
      </c>
      <c r="B82" t="s">
        <v>21</v>
      </c>
      <c r="C82" s="18">
        <v>25</v>
      </c>
      <c r="D82" s="18">
        <v>25</v>
      </c>
      <c r="K82"/>
    </row>
    <row r="83" spans="1:11" x14ac:dyDescent="0.3">
      <c r="A83" s="2" t="s">
        <v>20</v>
      </c>
      <c r="B83" t="s">
        <v>77</v>
      </c>
      <c r="C83" s="18">
        <v>145</v>
      </c>
      <c r="D83" s="18">
        <v>145</v>
      </c>
      <c r="K83"/>
    </row>
    <row r="84" spans="1:11" x14ac:dyDescent="0.3">
      <c r="A84" s="2" t="s">
        <v>20</v>
      </c>
      <c r="B84" t="s">
        <v>78</v>
      </c>
      <c r="C84" s="18">
        <v>78</v>
      </c>
      <c r="D84" s="18">
        <v>78</v>
      </c>
      <c r="K84"/>
    </row>
    <row r="85" spans="1:11" x14ac:dyDescent="0.3">
      <c r="A85" s="2" t="s">
        <v>20</v>
      </c>
      <c r="B85" t="s">
        <v>23</v>
      </c>
      <c r="C85" s="105">
        <v>130</v>
      </c>
      <c r="D85" s="106">
        <v>130</v>
      </c>
      <c r="K85"/>
    </row>
    <row r="86" spans="1:11" x14ac:dyDescent="0.3">
      <c r="A86" s="2" t="s">
        <v>20</v>
      </c>
      <c r="B86" t="s">
        <v>25</v>
      </c>
      <c r="C86" s="61">
        <v>500</v>
      </c>
      <c r="D86" s="18">
        <v>0</v>
      </c>
      <c r="K86"/>
    </row>
    <row r="87" spans="1:11" x14ac:dyDescent="0.3">
      <c r="A87" s="38" t="s">
        <v>79</v>
      </c>
      <c r="B87" t="s">
        <v>28</v>
      </c>
      <c r="C87" s="18">
        <v>160</v>
      </c>
      <c r="D87" s="18">
        <v>160</v>
      </c>
      <c r="K87"/>
    </row>
    <row r="88" spans="1:11" x14ac:dyDescent="0.3">
      <c r="A88" s="38" t="s">
        <v>79</v>
      </c>
      <c r="B88" t="s">
        <v>29</v>
      </c>
      <c r="C88" s="18">
        <v>100</v>
      </c>
      <c r="D88" s="18">
        <v>100</v>
      </c>
      <c r="K88"/>
    </row>
    <row r="89" spans="1:11" x14ac:dyDescent="0.3">
      <c r="A89" s="38" t="s">
        <v>79</v>
      </c>
      <c r="B89" s="41" t="s">
        <v>81</v>
      </c>
      <c r="C89" s="25">
        <v>90</v>
      </c>
      <c r="D89" s="25">
        <v>90</v>
      </c>
      <c r="K89"/>
    </row>
    <row r="90" spans="1:11" x14ac:dyDescent="0.3">
      <c r="A90" s="38" t="s">
        <v>79</v>
      </c>
      <c r="B90" t="s">
        <v>82</v>
      </c>
      <c r="C90" s="18">
        <v>262</v>
      </c>
      <c r="D90" s="18">
        <v>262</v>
      </c>
      <c r="K90"/>
    </row>
    <row r="91" spans="1:11" x14ac:dyDescent="0.3">
      <c r="A91" s="38" t="s">
        <v>79</v>
      </c>
      <c r="B91" t="s">
        <v>84</v>
      </c>
      <c r="C91" s="18">
        <v>25</v>
      </c>
      <c r="D91" s="18">
        <v>25</v>
      </c>
      <c r="K91"/>
    </row>
    <row r="92" spans="1:11" x14ac:dyDescent="0.3">
      <c r="A92" s="38" t="s">
        <v>79</v>
      </c>
      <c r="B92" s="41" t="s">
        <v>85</v>
      </c>
      <c r="C92" s="93">
        <v>100</v>
      </c>
      <c r="D92" s="25">
        <v>100</v>
      </c>
      <c r="K92"/>
    </row>
    <row r="93" spans="1:11" x14ac:dyDescent="0.3">
      <c r="A93" s="38" t="s">
        <v>79</v>
      </c>
      <c r="B93" s="41" t="s">
        <v>86</v>
      </c>
      <c r="C93" s="25">
        <v>45</v>
      </c>
      <c r="D93" s="25">
        <v>45</v>
      </c>
      <c r="K93"/>
    </row>
    <row r="94" spans="1:11" x14ac:dyDescent="0.3">
      <c r="A94" s="4" t="s">
        <v>32</v>
      </c>
      <c r="B94" t="s">
        <v>46</v>
      </c>
      <c r="C94" s="25">
        <v>300</v>
      </c>
      <c r="D94" s="25">
        <v>150</v>
      </c>
      <c r="K94"/>
    </row>
    <row r="95" spans="1:11" x14ac:dyDescent="0.3">
      <c r="A95" s="4" t="s">
        <v>34</v>
      </c>
      <c r="B95" t="s">
        <v>87</v>
      </c>
      <c r="C95" s="99">
        <v>5175</v>
      </c>
      <c r="D95" s="97">
        <v>0</v>
      </c>
      <c r="K95"/>
    </row>
    <row r="96" spans="1:11" x14ac:dyDescent="0.3">
      <c r="A96" s="4" t="s">
        <v>88</v>
      </c>
      <c r="B96" t="s">
        <v>87</v>
      </c>
      <c r="C96" s="99">
        <v>5275</v>
      </c>
      <c r="D96" s="97">
        <v>0</v>
      </c>
      <c r="K96"/>
    </row>
    <row r="97" spans="1:11" x14ac:dyDescent="0.3">
      <c r="A97" s="4" t="s">
        <v>37</v>
      </c>
      <c r="B97" t="s">
        <v>89</v>
      </c>
      <c r="C97" s="99">
        <v>940</v>
      </c>
      <c r="D97" s="97">
        <v>0</v>
      </c>
      <c r="K97"/>
    </row>
    <row r="98" spans="1:11" x14ac:dyDescent="0.3">
      <c r="A98" s="4" t="s">
        <v>38</v>
      </c>
      <c r="B98" t="s">
        <v>90</v>
      </c>
      <c r="C98" s="99">
        <v>770</v>
      </c>
      <c r="D98" s="97">
        <v>0</v>
      </c>
      <c r="K98"/>
    </row>
    <row r="99" spans="1:11" x14ac:dyDescent="0.3">
      <c r="A99" s="4" t="s">
        <v>39</v>
      </c>
      <c r="B99" t="s">
        <v>91</v>
      </c>
      <c r="C99" s="99">
        <v>1300</v>
      </c>
      <c r="D99" s="97">
        <v>1300</v>
      </c>
      <c r="K99"/>
    </row>
    <row r="100" spans="1:11" x14ac:dyDescent="0.3">
      <c r="A100" s="4" t="s">
        <v>40</v>
      </c>
      <c r="B100" t="s">
        <v>92</v>
      </c>
      <c r="C100" s="97">
        <v>1896</v>
      </c>
      <c r="D100" s="97">
        <v>1896</v>
      </c>
      <c r="K100"/>
    </row>
    <row r="101" spans="1:11" x14ac:dyDescent="0.3">
      <c r="A101" s="4" t="s">
        <v>42</v>
      </c>
      <c r="B101" t="s">
        <v>150</v>
      </c>
      <c r="C101" s="97">
        <v>182</v>
      </c>
      <c r="D101" s="97">
        <v>0</v>
      </c>
      <c r="K101"/>
    </row>
    <row r="102" spans="1:11" x14ac:dyDescent="0.3">
      <c r="B102" s="26" t="s">
        <v>50</v>
      </c>
      <c r="C102" s="27">
        <f>SUM(C80:C101)</f>
        <v>17498</v>
      </c>
      <c r="D102" s="27">
        <f>SUM(D80:D101)</f>
        <v>4506</v>
      </c>
      <c r="K102"/>
    </row>
    <row r="103" spans="1:11" ht="15.6" x14ac:dyDescent="0.3">
      <c r="A103" s="45" t="s">
        <v>51</v>
      </c>
      <c r="B103" s="4" t="s">
        <v>205</v>
      </c>
      <c r="C103" s="25"/>
      <c r="D103" s="25"/>
      <c r="K103"/>
    </row>
    <row r="104" spans="1:11" x14ac:dyDescent="0.3">
      <c r="A104" s="14" t="s">
        <v>16</v>
      </c>
      <c r="B104" s="47" t="s">
        <v>167</v>
      </c>
      <c r="C104" s="110" t="s">
        <v>183</v>
      </c>
      <c r="D104" s="110" t="s">
        <v>183</v>
      </c>
      <c r="E104" s="81" t="s">
        <v>166</v>
      </c>
      <c r="K104"/>
    </row>
    <row r="105" spans="1:11" x14ac:dyDescent="0.3">
      <c r="A105" s="4" t="s">
        <v>19</v>
      </c>
      <c r="K105"/>
    </row>
    <row r="106" spans="1:11" x14ac:dyDescent="0.3">
      <c r="A106" s="2" t="s">
        <v>20</v>
      </c>
      <c r="B106" t="s">
        <v>21</v>
      </c>
      <c r="C106" s="18">
        <v>25</v>
      </c>
      <c r="D106" s="18">
        <v>25</v>
      </c>
      <c r="K106"/>
    </row>
    <row r="107" spans="1:11" x14ac:dyDescent="0.3">
      <c r="A107" s="2" t="s">
        <v>20</v>
      </c>
      <c r="B107" t="s">
        <v>77</v>
      </c>
      <c r="C107" s="18">
        <v>145</v>
      </c>
      <c r="D107" s="18">
        <v>145</v>
      </c>
      <c r="K107"/>
    </row>
    <row r="108" spans="1:11" x14ac:dyDescent="0.3">
      <c r="A108" s="2" t="s">
        <v>20</v>
      </c>
      <c r="B108" t="s">
        <v>78</v>
      </c>
      <c r="C108" s="18">
        <v>78</v>
      </c>
      <c r="D108" s="18">
        <v>78</v>
      </c>
      <c r="K108"/>
    </row>
    <row r="109" spans="1:11" x14ac:dyDescent="0.3">
      <c r="A109" s="2" t="s">
        <v>20</v>
      </c>
      <c r="B109" t="s">
        <v>23</v>
      </c>
      <c r="C109" s="105">
        <v>130</v>
      </c>
      <c r="D109" s="106">
        <v>130</v>
      </c>
      <c r="K109"/>
    </row>
    <row r="110" spans="1:11" x14ac:dyDescent="0.3">
      <c r="A110" s="2" t="s">
        <v>20</v>
      </c>
      <c r="B110" t="s">
        <v>25</v>
      </c>
      <c r="C110" s="61">
        <v>500</v>
      </c>
      <c r="D110" s="18">
        <v>0</v>
      </c>
      <c r="K110"/>
    </row>
    <row r="111" spans="1:11" x14ac:dyDescent="0.3">
      <c r="A111" s="38" t="s">
        <v>79</v>
      </c>
      <c r="B111" t="s">
        <v>28</v>
      </c>
      <c r="C111" s="61">
        <v>160</v>
      </c>
      <c r="D111" s="18">
        <v>160</v>
      </c>
      <c r="K111"/>
    </row>
    <row r="112" spans="1:11" x14ac:dyDescent="0.3">
      <c r="A112" s="38" t="s">
        <v>79</v>
      </c>
      <c r="B112" t="s">
        <v>29</v>
      </c>
      <c r="C112" s="61">
        <v>100</v>
      </c>
      <c r="D112" s="18">
        <v>100</v>
      </c>
      <c r="K112"/>
    </row>
    <row r="113" spans="1:11" x14ac:dyDescent="0.3">
      <c r="A113" s="38" t="s">
        <v>79</v>
      </c>
      <c r="B113" s="41" t="s">
        <v>81</v>
      </c>
      <c r="C113" s="93">
        <v>90</v>
      </c>
      <c r="D113" s="25">
        <v>90</v>
      </c>
      <c r="K113"/>
    </row>
    <row r="114" spans="1:11" x14ac:dyDescent="0.3">
      <c r="A114" s="38" t="s">
        <v>79</v>
      </c>
      <c r="B114" t="s">
        <v>82</v>
      </c>
      <c r="C114" s="61">
        <v>262</v>
      </c>
      <c r="D114" s="18">
        <v>262</v>
      </c>
      <c r="K114"/>
    </row>
    <row r="115" spans="1:11" x14ac:dyDescent="0.3">
      <c r="A115" s="38" t="s">
        <v>79</v>
      </c>
      <c r="B115" t="s">
        <v>84</v>
      </c>
      <c r="C115" s="61">
        <v>25</v>
      </c>
      <c r="D115" s="18">
        <v>25</v>
      </c>
      <c r="K115"/>
    </row>
    <row r="116" spans="1:11" x14ac:dyDescent="0.3">
      <c r="A116" s="38" t="s">
        <v>79</v>
      </c>
      <c r="B116" s="41" t="s">
        <v>85</v>
      </c>
      <c r="C116" s="93">
        <v>100</v>
      </c>
      <c r="D116" s="25">
        <v>100</v>
      </c>
      <c r="K116"/>
    </row>
    <row r="117" spans="1:11" x14ac:dyDescent="0.3">
      <c r="A117" s="38" t="s">
        <v>79</v>
      </c>
      <c r="B117" s="41" t="s">
        <v>86</v>
      </c>
      <c r="C117" s="93">
        <v>45</v>
      </c>
      <c r="D117" s="25">
        <v>45</v>
      </c>
      <c r="K117"/>
    </row>
    <row r="118" spans="1:11" x14ac:dyDescent="0.3">
      <c r="A118" s="4" t="s">
        <v>32</v>
      </c>
      <c r="B118" t="s">
        <v>46</v>
      </c>
      <c r="C118" s="93">
        <v>300</v>
      </c>
      <c r="D118" s="25">
        <v>150</v>
      </c>
      <c r="K118"/>
    </row>
    <row r="119" spans="1:11" x14ac:dyDescent="0.3">
      <c r="A119" s="4" t="s">
        <v>34</v>
      </c>
      <c r="B119" t="s">
        <v>87</v>
      </c>
      <c r="C119" s="99">
        <v>5175</v>
      </c>
      <c r="D119" s="97">
        <v>0</v>
      </c>
      <c r="K119"/>
    </row>
    <row r="120" spans="1:11" x14ac:dyDescent="0.3">
      <c r="A120" s="4" t="s">
        <v>88</v>
      </c>
      <c r="B120" t="s">
        <v>87</v>
      </c>
      <c r="C120" s="99">
        <v>5275</v>
      </c>
      <c r="D120" s="97">
        <v>0</v>
      </c>
      <c r="K120"/>
    </row>
    <row r="121" spans="1:11" x14ac:dyDescent="0.3">
      <c r="A121" s="4" t="s">
        <v>37</v>
      </c>
      <c r="B121" t="s">
        <v>89</v>
      </c>
      <c r="C121" s="99">
        <v>940</v>
      </c>
      <c r="D121" s="97">
        <v>0</v>
      </c>
      <c r="K121"/>
    </row>
    <row r="122" spans="1:11" x14ac:dyDescent="0.3">
      <c r="A122" s="4" t="s">
        <v>38</v>
      </c>
      <c r="B122" t="s">
        <v>90</v>
      </c>
      <c r="C122" s="99">
        <v>770</v>
      </c>
      <c r="D122" s="97">
        <v>0</v>
      </c>
      <c r="K122"/>
    </row>
    <row r="123" spans="1:11" x14ac:dyDescent="0.3">
      <c r="A123" s="4" t="s">
        <v>39</v>
      </c>
      <c r="B123" t="s">
        <v>91</v>
      </c>
      <c r="C123" s="99">
        <v>1300</v>
      </c>
      <c r="D123" s="97">
        <v>1300</v>
      </c>
      <c r="K123"/>
    </row>
    <row r="124" spans="1:11" x14ac:dyDescent="0.3">
      <c r="A124" s="4" t="s">
        <v>40</v>
      </c>
      <c r="B124" t="s">
        <v>92</v>
      </c>
      <c r="C124" s="97">
        <v>1896</v>
      </c>
      <c r="D124" s="97">
        <v>1896</v>
      </c>
      <c r="K124"/>
    </row>
    <row r="125" spans="1:11" x14ac:dyDescent="0.3">
      <c r="A125" s="4" t="s">
        <v>42</v>
      </c>
      <c r="B125" t="s">
        <v>150</v>
      </c>
      <c r="C125" s="97">
        <v>182</v>
      </c>
      <c r="D125" s="97">
        <v>0</v>
      </c>
      <c r="K125"/>
    </row>
    <row r="126" spans="1:11" x14ac:dyDescent="0.3">
      <c r="B126" s="26" t="s">
        <v>52</v>
      </c>
      <c r="C126" s="28">
        <f>SUM(C104:C125)</f>
        <v>17498</v>
      </c>
      <c r="D126" s="28">
        <f>SUM(D104:D125)</f>
        <v>4506</v>
      </c>
      <c r="K126"/>
    </row>
    <row r="127" spans="1:11" x14ac:dyDescent="0.3">
      <c r="C127" s="24"/>
      <c r="D127" s="24"/>
      <c r="K127"/>
    </row>
    <row r="128" spans="1:11" ht="15.6" x14ac:dyDescent="0.3">
      <c r="A128" s="43"/>
      <c r="B128" s="48" t="s">
        <v>95</v>
      </c>
      <c r="C128" s="49">
        <f>C102+C126</f>
        <v>34996</v>
      </c>
      <c r="D128" s="49">
        <f>D102+D126</f>
        <v>9012</v>
      </c>
      <c r="E128" s="43"/>
      <c r="K128"/>
    </row>
    <row r="129" spans="1:11" ht="15.6" x14ac:dyDescent="0.3">
      <c r="A129" s="12"/>
      <c r="B129" s="12"/>
      <c r="C129" s="118" t="s">
        <v>9</v>
      </c>
      <c r="D129" s="118"/>
      <c r="E129" s="12"/>
      <c r="K129"/>
    </row>
    <row r="130" spans="1:11" x14ac:dyDescent="0.3">
      <c r="A130" s="42" t="s">
        <v>75</v>
      </c>
      <c r="B130" s="43"/>
      <c r="C130" s="44" t="s">
        <v>12</v>
      </c>
      <c r="D130" s="44" t="s">
        <v>13</v>
      </c>
      <c r="E130" s="42" t="s">
        <v>10</v>
      </c>
      <c r="K130"/>
    </row>
    <row r="131" spans="1:11" x14ac:dyDescent="0.3">
      <c r="A131" s="11" t="s">
        <v>96</v>
      </c>
      <c r="K131"/>
    </row>
    <row r="132" spans="1:11" ht="15.6" x14ac:dyDescent="0.3">
      <c r="A132" s="45" t="s">
        <v>45</v>
      </c>
      <c r="B132" s="4" t="s">
        <v>189</v>
      </c>
      <c r="K132"/>
    </row>
    <row r="133" spans="1:11" x14ac:dyDescent="0.3">
      <c r="A133" s="14" t="s">
        <v>16</v>
      </c>
      <c r="B133" s="47" t="s">
        <v>167</v>
      </c>
      <c r="C133" s="110" t="s">
        <v>183</v>
      </c>
      <c r="D133" s="110" t="s">
        <v>183</v>
      </c>
      <c r="E133" s="81" t="s">
        <v>166</v>
      </c>
      <c r="K133"/>
    </row>
    <row r="134" spans="1:11" x14ac:dyDescent="0.3">
      <c r="A134" s="4" t="s">
        <v>19</v>
      </c>
      <c r="K134"/>
    </row>
    <row r="135" spans="1:11" x14ac:dyDescent="0.3">
      <c r="A135" s="2" t="s">
        <v>20</v>
      </c>
      <c r="B135" t="s">
        <v>21</v>
      </c>
      <c r="C135" s="18">
        <v>25</v>
      </c>
      <c r="D135" s="18">
        <v>25</v>
      </c>
      <c r="K135"/>
    </row>
    <row r="136" spans="1:11" x14ac:dyDescent="0.3">
      <c r="A136" s="2" t="s">
        <v>20</v>
      </c>
      <c r="B136" t="s">
        <v>77</v>
      </c>
      <c r="C136" s="18">
        <v>145</v>
      </c>
      <c r="D136" s="18">
        <v>145</v>
      </c>
      <c r="K136"/>
    </row>
    <row r="137" spans="1:11" x14ac:dyDescent="0.3">
      <c r="A137" s="2" t="s">
        <v>20</v>
      </c>
      <c r="B137" t="s">
        <v>78</v>
      </c>
      <c r="C137" s="18">
        <v>78</v>
      </c>
      <c r="D137" s="18">
        <v>78</v>
      </c>
      <c r="K137"/>
    </row>
    <row r="138" spans="1:11" x14ac:dyDescent="0.3">
      <c r="A138" s="2" t="s">
        <v>20</v>
      </c>
      <c r="B138" t="s">
        <v>23</v>
      </c>
      <c r="C138" s="105">
        <v>130</v>
      </c>
      <c r="D138" s="106">
        <v>130</v>
      </c>
      <c r="K138"/>
    </row>
    <row r="139" spans="1:11" x14ac:dyDescent="0.3">
      <c r="A139" s="2" t="s">
        <v>20</v>
      </c>
      <c r="B139" t="s">
        <v>25</v>
      </c>
      <c r="C139" s="61">
        <v>500</v>
      </c>
      <c r="D139" s="18">
        <v>0</v>
      </c>
      <c r="K139"/>
    </row>
    <row r="140" spans="1:11" x14ac:dyDescent="0.3">
      <c r="A140" s="38" t="s">
        <v>79</v>
      </c>
      <c r="B140" t="s">
        <v>28</v>
      </c>
      <c r="C140" s="18">
        <v>160</v>
      </c>
      <c r="D140" s="18">
        <v>160</v>
      </c>
      <c r="K140"/>
    </row>
    <row r="141" spans="1:11" x14ac:dyDescent="0.3">
      <c r="A141" s="38" t="s">
        <v>79</v>
      </c>
      <c r="B141" s="41" t="s">
        <v>97</v>
      </c>
      <c r="C141" s="97">
        <v>65</v>
      </c>
      <c r="D141" s="106">
        <v>65</v>
      </c>
      <c r="K141"/>
    </row>
    <row r="142" spans="1:11" x14ac:dyDescent="0.3">
      <c r="A142" s="38" t="s">
        <v>79</v>
      </c>
      <c r="B142" s="41" t="s">
        <v>81</v>
      </c>
      <c r="C142" s="25">
        <v>90</v>
      </c>
      <c r="D142" s="25">
        <v>90</v>
      </c>
      <c r="K142"/>
    </row>
    <row r="143" spans="1:11" x14ac:dyDescent="0.3">
      <c r="A143" s="38" t="s">
        <v>79</v>
      </c>
      <c r="B143" t="s">
        <v>82</v>
      </c>
      <c r="C143" s="18">
        <v>262</v>
      </c>
      <c r="D143" s="18">
        <v>262</v>
      </c>
      <c r="K143"/>
    </row>
    <row r="144" spans="1:11" x14ac:dyDescent="0.3">
      <c r="A144" s="38" t="s">
        <v>79</v>
      </c>
      <c r="B144" t="s">
        <v>84</v>
      </c>
      <c r="C144" s="18">
        <v>25</v>
      </c>
      <c r="D144" s="18">
        <v>25</v>
      </c>
      <c r="K144"/>
    </row>
    <row r="145" spans="1:11" x14ac:dyDescent="0.3">
      <c r="A145" s="38" t="s">
        <v>79</v>
      </c>
      <c r="B145" s="41" t="s">
        <v>85</v>
      </c>
      <c r="C145" s="93">
        <v>100</v>
      </c>
      <c r="D145" s="25">
        <v>100</v>
      </c>
      <c r="K145"/>
    </row>
    <row r="146" spans="1:11" x14ac:dyDescent="0.3">
      <c r="A146" s="38" t="s">
        <v>79</v>
      </c>
      <c r="B146" s="41" t="s">
        <v>86</v>
      </c>
      <c r="C146" s="25">
        <v>45</v>
      </c>
      <c r="D146" s="25">
        <v>45</v>
      </c>
      <c r="K146"/>
    </row>
    <row r="147" spans="1:11" x14ac:dyDescent="0.3">
      <c r="A147" s="4" t="s">
        <v>32</v>
      </c>
      <c r="B147" t="s">
        <v>46</v>
      </c>
      <c r="C147" s="25">
        <v>300</v>
      </c>
      <c r="D147" s="25">
        <v>150</v>
      </c>
      <c r="K147"/>
    </row>
    <row r="148" spans="1:11" x14ac:dyDescent="0.3">
      <c r="A148" s="4" t="s">
        <v>34</v>
      </c>
      <c r="B148" t="s">
        <v>47</v>
      </c>
      <c r="C148" s="99">
        <v>4644</v>
      </c>
      <c r="D148" s="97">
        <v>0</v>
      </c>
      <c r="E148" s="23"/>
      <c r="K148"/>
    </row>
    <row r="149" spans="1:11" x14ac:dyDescent="0.3">
      <c r="A149" s="4" t="s">
        <v>88</v>
      </c>
      <c r="B149" t="s">
        <v>47</v>
      </c>
      <c r="C149" s="100">
        <v>4748</v>
      </c>
      <c r="D149" s="97">
        <v>0</v>
      </c>
      <c r="K149"/>
    </row>
    <row r="150" spans="1:11" x14ac:dyDescent="0.3">
      <c r="A150" s="4" t="s">
        <v>37</v>
      </c>
      <c r="B150" t="s">
        <v>98</v>
      </c>
      <c r="C150" s="99">
        <v>846</v>
      </c>
      <c r="D150" s="97">
        <v>0</v>
      </c>
      <c r="K150"/>
    </row>
    <row r="151" spans="1:11" x14ac:dyDescent="0.3">
      <c r="A151" s="4" t="s">
        <v>38</v>
      </c>
      <c r="B151" t="s">
        <v>99</v>
      </c>
      <c r="C151" s="100">
        <v>693</v>
      </c>
      <c r="D151" s="97">
        <v>0</v>
      </c>
      <c r="K151"/>
    </row>
    <row r="152" spans="1:11" x14ac:dyDescent="0.3">
      <c r="A152" s="4" t="s">
        <v>39</v>
      </c>
      <c r="B152" t="s">
        <v>100</v>
      </c>
      <c r="C152" s="100">
        <v>1170</v>
      </c>
      <c r="D152" s="97">
        <v>1170</v>
      </c>
      <c r="K152"/>
    </row>
    <row r="153" spans="1:11" x14ac:dyDescent="0.3">
      <c r="A153" s="4" t="s">
        <v>40</v>
      </c>
      <c r="B153" t="s">
        <v>92</v>
      </c>
      <c r="C153" s="97">
        <v>1896</v>
      </c>
      <c r="D153" s="97">
        <v>1896</v>
      </c>
      <c r="K153"/>
    </row>
    <row r="154" spans="1:11" x14ac:dyDescent="0.3">
      <c r="A154" s="4" t="s">
        <v>42</v>
      </c>
      <c r="B154" t="s">
        <v>150</v>
      </c>
      <c r="C154" s="97">
        <v>174</v>
      </c>
      <c r="D154" s="97">
        <v>0</v>
      </c>
      <c r="K154"/>
    </row>
    <row r="155" spans="1:11" x14ac:dyDescent="0.3">
      <c r="B155" s="26" t="s">
        <v>50</v>
      </c>
      <c r="C155" s="27">
        <f>SUM(C133:C154)</f>
        <v>16096</v>
      </c>
      <c r="D155" s="27">
        <f>SUM(D133:D154)</f>
        <v>4341</v>
      </c>
      <c r="K155"/>
    </row>
    <row r="156" spans="1:11" ht="15.6" x14ac:dyDescent="0.3">
      <c r="A156" s="45" t="s">
        <v>51</v>
      </c>
      <c r="B156" s="4" t="s">
        <v>205</v>
      </c>
      <c r="C156" s="25"/>
      <c r="D156" s="25"/>
      <c r="K156"/>
    </row>
    <row r="157" spans="1:11" x14ac:dyDescent="0.3">
      <c r="A157" s="14" t="s">
        <v>16</v>
      </c>
      <c r="B157" s="47" t="s">
        <v>167</v>
      </c>
      <c r="C157" s="110" t="s">
        <v>183</v>
      </c>
      <c r="D157" s="110" t="s">
        <v>183</v>
      </c>
      <c r="E157" s="81" t="s">
        <v>166</v>
      </c>
      <c r="K157"/>
    </row>
    <row r="158" spans="1:11" x14ac:dyDescent="0.3">
      <c r="A158" s="4" t="s">
        <v>19</v>
      </c>
      <c r="K158"/>
    </row>
    <row r="159" spans="1:11" x14ac:dyDescent="0.3">
      <c r="A159" s="2" t="s">
        <v>20</v>
      </c>
      <c r="B159" t="s">
        <v>21</v>
      </c>
      <c r="C159" s="18">
        <v>25</v>
      </c>
      <c r="D159" s="18">
        <v>25</v>
      </c>
      <c r="K159"/>
    </row>
    <row r="160" spans="1:11" x14ac:dyDescent="0.3">
      <c r="A160" s="2" t="s">
        <v>20</v>
      </c>
      <c r="B160" t="s">
        <v>77</v>
      </c>
      <c r="C160" s="18">
        <v>145</v>
      </c>
      <c r="D160" s="18">
        <v>145</v>
      </c>
      <c r="K160"/>
    </row>
    <row r="161" spans="1:11" x14ac:dyDescent="0.3">
      <c r="A161" s="2" t="s">
        <v>20</v>
      </c>
      <c r="B161" t="s">
        <v>78</v>
      </c>
      <c r="C161" s="18">
        <v>78</v>
      </c>
      <c r="D161" s="18">
        <v>78</v>
      </c>
      <c r="K161"/>
    </row>
    <row r="162" spans="1:11" x14ac:dyDescent="0.3">
      <c r="A162" s="2" t="s">
        <v>20</v>
      </c>
      <c r="B162" t="s">
        <v>23</v>
      </c>
      <c r="C162" s="105">
        <v>130</v>
      </c>
      <c r="D162" s="106">
        <v>130</v>
      </c>
      <c r="K162"/>
    </row>
    <row r="163" spans="1:11" x14ac:dyDescent="0.3">
      <c r="A163" s="2" t="s">
        <v>20</v>
      </c>
      <c r="B163" t="s">
        <v>25</v>
      </c>
      <c r="C163" s="61">
        <v>500</v>
      </c>
      <c r="D163" s="18">
        <v>0</v>
      </c>
      <c r="K163"/>
    </row>
    <row r="164" spans="1:11" x14ac:dyDescent="0.3">
      <c r="A164" s="38" t="s">
        <v>79</v>
      </c>
      <c r="B164" t="s">
        <v>28</v>
      </c>
      <c r="C164" s="61">
        <v>160</v>
      </c>
      <c r="D164" s="18">
        <v>160</v>
      </c>
      <c r="K164"/>
    </row>
    <row r="165" spans="1:11" x14ac:dyDescent="0.3">
      <c r="A165" s="38" t="s">
        <v>79</v>
      </c>
      <c r="B165" s="41" t="s">
        <v>97</v>
      </c>
      <c r="C165" s="97">
        <v>65</v>
      </c>
      <c r="D165" s="106">
        <v>65</v>
      </c>
      <c r="K165"/>
    </row>
    <row r="166" spans="1:11" x14ac:dyDescent="0.3">
      <c r="A166" s="38" t="s">
        <v>79</v>
      </c>
      <c r="B166" s="41" t="s">
        <v>81</v>
      </c>
      <c r="C166" s="93">
        <v>90</v>
      </c>
      <c r="D166" s="25">
        <v>90</v>
      </c>
      <c r="K166"/>
    </row>
    <row r="167" spans="1:11" x14ac:dyDescent="0.3">
      <c r="A167" s="38" t="s">
        <v>79</v>
      </c>
      <c r="B167" t="s">
        <v>82</v>
      </c>
      <c r="C167" s="61">
        <v>262</v>
      </c>
      <c r="D167" s="18">
        <v>262</v>
      </c>
      <c r="K167"/>
    </row>
    <row r="168" spans="1:11" x14ac:dyDescent="0.3">
      <c r="A168" s="38" t="s">
        <v>79</v>
      </c>
      <c r="B168" t="s">
        <v>84</v>
      </c>
      <c r="C168" s="61">
        <v>25</v>
      </c>
      <c r="D168" s="18">
        <v>25</v>
      </c>
      <c r="K168"/>
    </row>
    <row r="169" spans="1:11" x14ac:dyDescent="0.3">
      <c r="A169" s="38" t="s">
        <v>79</v>
      </c>
      <c r="B169" s="41" t="s">
        <v>85</v>
      </c>
      <c r="C169" s="93">
        <v>100</v>
      </c>
      <c r="D169" s="25">
        <v>100</v>
      </c>
      <c r="K169"/>
    </row>
    <row r="170" spans="1:11" x14ac:dyDescent="0.3">
      <c r="A170" s="38" t="s">
        <v>79</v>
      </c>
      <c r="B170" s="41" t="s">
        <v>86</v>
      </c>
      <c r="C170" s="93">
        <v>45</v>
      </c>
      <c r="D170" s="25">
        <v>45</v>
      </c>
      <c r="K170"/>
    </row>
    <row r="171" spans="1:11" x14ac:dyDescent="0.3">
      <c r="A171" s="4" t="s">
        <v>32</v>
      </c>
      <c r="B171" t="s">
        <v>46</v>
      </c>
      <c r="C171" s="93">
        <v>300</v>
      </c>
      <c r="D171" s="25">
        <v>150</v>
      </c>
      <c r="K171"/>
    </row>
    <row r="172" spans="1:11" x14ac:dyDescent="0.3">
      <c r="A172" s="4" t="s">
        <v>34</v>
      </c>
      <c r="B172" t="s">
        <v>47</v>
      </c>
      <c r="C172" s="99">
        <v>4644</v>
      </c>
      <c r="D172" s="97">
        <v>0</v>
      </c>
      <c r="E172" s="23"/>
      <c r="K172"/>
    </row>
    <row r="173" spans="1:11" x14ac:dyDescent="0.3">
      <c r="A173" s="4" t="s">
        <v>88</v>
      </c>
      <c r="B173" t="s">
        <v>47</v>
      </c>
      <c r="C173" s="100">
        <v>4748</v>
      </c>
      <c r="D173" s="97">
        <v>0</v>
      </c>
      <c r="K173"/>
    </row>
    <row r="174" spans="1:11" x14ac:dyDescent="0.3">
      <c r="A174" s="4" t="s">
        <v>37</v>
      </c>
      <c r="B174" t="s">
        <v>98</v>
      </c>
      <c r="C174" s="99">
        <v>846</v>
      </c>
      <c r="D174" s="97">
        <v>0</v>
      </c>
      <c r="K174"/>
    </row>
    <row r="175" spans="1:11" x14ac:dyDescent="0.3">
      <c r="A175" s="4" t="s">
        <v>38</v>
      </c>
      <c r="B175" t="s">
        <v>99</v>
      </c>
      <c r="C175" s="100">
        <v>693</v>
      </c>
      <c r="D175" s="97">
        <v>0</v>
      </c>
      <c r="K175"/>
    </row>
    <row r="176" spans="1:11" x14ac:dyDescent="0.3">
      <c r="A176" s="4" t="s">
        <v>39</v>
      </c>
      <c r="B176" t="s">
        <v>100</v>
      </c>
      <c r="C176" s="100">
        <v>1170</v>
      </c>
      <c r="D176" s="97">
        <v>1170</v>
      </c>
      <c r="K176"/>
    </row>
    <row r="177" spans="1:11" x14ac:dyDescent="0.3">
      <c r="A177" s="4" t="s">
        <v>40</v>
      </c>
      <c r="B177" t="s">
        <v>92</v>
      </c>
      <c r="C177" s="97">
        <v>1896</v>
      </c>
      <c r="D177" s="97">
        <v>1896</v>
      </c>
      <c r="K177"/>
    </row>
    <row r="178" spans="1:11" x14ac:dyDescent="0.3">
      <c r="A178" s="4" t="s">
        <v>42</v>
      </c>
      <c r="B178" t="s">
        <v>150</v>
      </c>
      <c r="C178" s="97">
        <v>174</v>
      </c>
      <c r="D178" s="97">
        <v>0</v>
      </c>
      <c r="K178"/>
    </row>
    <row r="179" spans="1:11" x14ac:dyDescent="0.3">
      <c r="B179" s="26" t="s">
        <v>52</v>
      </c>
      <c r="C179" s="28">
        <f>SUM(C157:C178)</f>
        <v>16096</v>
      </c>
      <c r="D179" s="28">
        <f>SUM(D157:D178)</f>
        <v>4341</v>
      </c>
      <c r="K179"/>
    </row>
    <row r="180" spans="1:11" x14ac:dyDescent="0.3">
      <c r="C180" s="24"/>
      <c r="D180" s="24"/>
      <c r="K180"/>
    </row>
    <row r="181" spans="1:11" ht="15.6" x14ac:dyDescent="0.3">
      <c r="A181" s="43"/>
      <c r="B181" s="48" t="s">
        <v>101</v>
      </c>
      <c r="C181" s="49">
        <f>C155+C179</f>
        <v>32192</v>
      </c>
      <c r="D181" s="49">
        <f>D155+D179</f>
        <v>8682</v>
      </c>
      <c r="E181" s="43"/>
      <c r="K181"/>
    </row>
    <row r="182" spans="1:11" ht="15.6" x14ac:dyDescent="0.3">
      <c r="A182" s="12"/>
      <c r="B182" s="12"/>
      <c r="C182" s="118" t="s">
        <v>9</v>
      </c>
      <c r="D182" s="118"/>
      <c r="E182" s="12"/>
      <c r="K182"/>
    </row>
    <row r="183" spans="1:11" x14ac:dyDescent="0.3">
      <c r="A183" s="42" t="s">
        <v>75</v>
      </c>
      <c r="B183" s="43"/>
      <c r="C183" s="44" t="s">
        <v>12</v>
      </c>
      <c r="D183" s="44" t="s">
        <v>13</v>
      </c>
      <c r="E183" s="42" t="s">
        <v>10</v>
      </c>
      <c r="K183"/>
    </row>
    <row r="184" spans="1:11" x14ac:dyDescent="0.3">
      <c r="A184" s="11" t="s">
        <v>102</v>
      </c>
      <c r="B184" s="92"/>
      <c r="C184" s="68"/>
      <c r="D184" s="90"/>
      <c r="E184" s="68"/>
      <c r="K184"/>
    </row>
    <row r="185" spans="1:11" ht="15.6" x14ac:dyDescent="0.3">
      <c r="A185" s="45" t="s">
        <v>45</v>
      </c>
      <c r="B185" s="111" t="s">
        <v>193</v>
      </c>
      <c r="K185"/>
    </row>
    <row r="186" spans="1:11" x14ac:dyDescent="0.3">
      <c r="A186" s="14" t="s">
        <v>16</v>
      </c>
      <c r="B186" s="47" t="s">
        <v>167</v>
      </c>
      <c r="C186" s="110" t="s">
        <v>183</v>
      </c>
      <c r="D186" s="110" t="s">
        <v>183</v>
      </c>
      <c r="E186" s="81" t="s">
        <v>166</v>
      </c>
      <c r="K186"/>
    </row>
    <row r="187" spans="1:11" x14ac:dyDescent="0.3">
      <c r="A187" s="4" t="s">
        <v>19</v>
      </c>
      <c r="K187"/>
    </row>
    <row r="188" spans="1:11" ht="15.75" customHeight="1" x14ac:dyDescent="0.3">
      <c r="A188" s="2" t="s">
        <v>20</v>
      </c>
      <c r="B188" t="s">
        <v>21</v>
      </c>
      <c r="C188" s="18">
        <v>25</v>
      </c>
      <c r="D188" s="18">
        <v>25</v>
      </c>
      <c r="K188"/>
    </row>
    <row r="189" spans="1:11" x14ac:dyDescent="0.3">
      <c r="A189" s="2" t="s">
        <v>20</v>
      </c>
      <c r="B189" t="s">
        <v>77</v>
      </c>
      <c r="C189" s="18">
        <v>145</v>
      </c>
      <c r="D189" s="18">
        <v>145</v>
      </c>
      <c r="K189"/>
    </row>
    <row r="190" spans="1:11" x14ac:dyDescent="0.3">
      <c r="A190" s="2" t="s">
        <v>20</v>
      </c>
      <c r="B190" t="s">
        <v>78</v>
      </c>
      <c r="C190" s="18">
        <v>78</v>
      </c>
      <c r="D190" s="18">
        <v>78</v>
      </c>
      <c r="K190"/>
    </row>
    <row r="191" spans="1:11" x14ac:dyDescent="0.3">
      <c r="A191" s="2" t="s">
        <v>20</v>
      </c>
      <c r="B191" t="s">
        <v>23</v>
      </c>
      <c r="C191" s="105">
        <v>130</v>
      </c>
      <c r="D191" s="106">
        <v>130</v>
      </c>
      <c r="K191"/>
    </row>
    <row r="192" spans="1:11" x14ac:dyDescent="0.3">
      <c r="A192" s="2" t="s">
        <v>20</v>
      </c>
      <c r="B192" t="s">
        <v>25</v>
      </c>
      <c r="C192" s="61">
        <v>500</v>
      </c>
      <c r="D192" s="18">
        <v>0</v>
      </c>
      <c r="K192"/>
    </row>
    <row r="193" spans="1:11" x14ac:dyDescent="0.3">
      <c r="A193" s="2" t="s">
        <v>20</v>
      </c>
      <c r="B193" s="41" t="s">
        <v>103</v>
      </c>
      <c r="C193" s="25">
        <v>0</v>
      </c>
      <c r="D193" s="25">
        <v>0</v>
      </c>
      <c r="K193"/>
    </row>
    <row r="194" spans="1:11" x14ac:dyDescent="0.3">
      <c r="A194" s="38" t="s">
        <v>79</v>
      </c>
      <c r="B194" t="s">
        <v>28</v>
      </c>
      <c r="C194" s="18">
        <v>160</v>
      </c>
      <c r="D194" s="18">
        <v>160</v>
      </c>
      <c r="K194"/>
    </row>
    <row r="195" spans="1:11" x14ac:dyDescent="0.3">
      <c r="A195" s="116" t="s">
        <v>104</v>
      </c>
      <c r="B195" s="89" t="s">
        <v>97</v>
      </c>
      <c r="C195" s="97">
        <v>65</v>
      </c>
      <c r="D195" s="106">
        <v>65</v>
      </c>
      <c r="K195"/>
    </row>
    <row r="196" spans="1:11" x14ac:dyDescent="0.3">
      <c r="A196" s="38" t="s">
        <v>79</v>
      </c>
      <c r="B196" s="41" t="s">
        <v>81</v>
      </c>
      <c r="C196" s="25">
        <v>90</v>
      </c>
      <c r="D196" s="25">
        <v>90</v>
      </c>
      <c r="K196"/>
    </row>
    <row r="197" spans="1:11" x14ac:dyDescent="0.3">
      <c r="A197" s="38" t="s">
        <v>79</v>
      </c>
      <c r="B197" t="s">
        <v>82</v>
      </c>
      <c r="C197" s="18">
        <v>262</v>
      </c>
      <c r="D197" s="18">
        <v>262</v>
      </c>
      <c r="K197"/>
    </row>
    <row r="198" spans="1:11" x14ac:dyDescent="0.3">
      <c r="A198" s="38" t="s">
        <v>79</v>
      </c>
      <c r="B198" t="s">
        <v>84</v>
      </c>
      <c r="C198" s="18">
        <v>25</v>
      </c>
      <c r="D198" s="18">
        <v>25</v>
      </c>
      <c r="K198"/>
    </row>
    <row r="199" spans="1:11" x14ac:dyDescent="0.3">
      <c r="A199" s="38" t="s">
        <v>79</v>
      </c>
      <c r="B199" s="41" t="s">
        <v>85</v>
      </c>
      <c r="C199" s="93">
        <v>100</v>
      </c>
      <c r="D199" s="25">
        <v>100</v>
      </c>
      <c r="K199"/>
    </row>
    <row r="200" spans="1:11" x14ac:dyDescent="0.3">
      <c r="A200" s="4" t="s">
        <v>32</v>
      </c>
      <c r="B200" t="s">
        <v>46</v>
      </c>
      <c r="C200" s="25">
        <v>300</v>
      </c>
      <c r="D200" s="25">
        <v>150</v>
      </c>
      <c r="K200"/>
    </row>
    <row r="201" spans="1:11" x14ac:dyDescent="0.3">
      <c r="A201" s="91" t="s">
        <v>34</v>
      </c>
      <c r="B201" s="108" t="s">
        <v>47</v>
      </c>
      <c r="C201" s="99">
        <v>4644</v>
      </c>
      <c r="D201" s="97">
        <v>0</v>
      </c>
      <c r="E201" s="111" t="s">
        <v>207</v>
      </c>
      <c r="F201" s="115"/>
      <c r="K201"/>
    </row>
    <row r="202" spans="1:11" x14ac:dyDescent="0.3">
      <c r="A202" s="91" t="s">
        <v>88</v>
      </c>
      <c r="B202" s="108" t="s">
        <v>47</v>
      </c>
      <c r="C202" s="100">
        <v>4748</v>
      </c>
      <c r="D202" s="97">
        <v>0</v>
      </c>
      <c r="K202"/>
    </row>
    <row r="203" spans="1:11" x14ac:dyDescent="0.3">
      <c r="A203" s="91" t="s">
        <v>37</v>
      </c>
      <c r="B203" s="108" t="s">
        <v>98</v>
      </c>
      <c r="C203" s="99">
        <v>846</v>
      </c>
      <c r="D203" s="97">
        <v>0</v>
      </c>
      <c r="K203"/>
    </row>
    <row r="204" spans="1:11" x14ac:dyDescent="0.3">
      <c r="A204" s="91" t="s">
        <v>38</v>
      </c>
      <c r="B204" s="108" t="s">
        <v>99</v>
      </c>
      <c r="C204" s="100">
        <v>693</v>
      </c>
      <c r="D204" s="97">
        <v>0</v>
      </c>
      <c r="K204"/>
    </row>
    <row r="205" spans="1:11" x14ac:dyDescent="0.3">
      <c r="A205" s="91" t="s">
        <v>39</v>
      </c>
      <c r="B205" s="108" t="s">
        <v>100</v>
      </c>
      <c r="C205" s="100">
        <v>1170</v>
      </c>
      <c r="D205" s="97">
        <v>1170</v>
      </c>
      <c r="K205"/>
    </row>
    <row r="206" spans="1:11" x14ac:dyDescent="0.3">
      <c r="A206" s="4" t="s">
        <v>40</v>
      </c>
      <c r="B206" t="s">
        <v>92</v>
      </c>
      <c r="C206" s="97">
        <v>1896</v>
      </c>
      <c r="D206" s="97">
        <v>1896</v>
      </c>
      <c r="K206"/>
    </row>
    <row r="207" spans="1:11" x14ac:dyDescent="0.3">
      <c r="A207" s="4" t="s">
        <v>42</v>
      </c>
      <c r="B207" t="s">
        <v>150</v>
      </c>
      <c r="C207" s="97">
        <v>174</v>
      </c>
      <c r="D207" s="97">
        <v>0</v>
      </c>
      <c r="K207"/>
    </row>
    <row r="208" spans="1:11" x14ac:dyDescent="0.3">
      <c r="B208" s="26" t="s">
        <v>50</v>
      </c>
      <c r="C208" s="27">
        <f>SUM(C186:C207)</f>
        <v>16051</v>
      </c>
      <c r="D208" s="27">
        <f>SUM(D186:D207)</f>
        <v>4296</v>
      </c>
      <c r="K208"/>
    </row>
    <row r="209" spans="1:11" ht="15.6" x14ac:dyDescent="0.3">
      <c r="A209" s="45" t="s">
        <v>51</v>
      </c>
      <c r="B209" s="4" t="s">
        <v>190</v>
      </c>
      <c r="C209" s="24"/>
      <c r="D209" s="24"/>
      <c r="K209"/>
    </row>
    <row r="210" spans="1:11" x14ac:dyDescent="0.3">
      <c r="A210" s="14" t="s">
        <v>16</v>
      </c>
      <c r="B210" s="47" t="s">
        <v>167</v>
      </c>
      <c r="C210" s="110" t="s">
        <v>183</v>
      </c>
      <c r="D210" s="110" t="s">
        <v>183</v>
      </c>
      <c r="E210" s="81" t="s">
        <v>166</v>
      </c>
      <c r="K210"/>
    </row>
    <row r="211" spans="1:11" x14ac:dyDescent="0.3">
      <c r="A211" s="4" t="s">
        <v>19</v>
      </c>
      <c r="K211"/>
    </row>
    <row r="212" spans="1:11" ht="15.75" customHeight="1" x14ac:dyDescent="0.3">
      <c r="A212" s="2" t="s">
        <v>20</v>
      </c>
      <c r="B212" t="s">
        <v>21</v>
      </c>
      <c r="C212" s="18">
        <v>25</v>
      </c>
      <c r="D212" s="18">
        <v>25</v>
      </c>
      <c r="K212"/>
    </row>
    <row r="213" spans="1:11" x14ac:dyDescent="0.3">
      <c r="A213" s="2" t="s">
        <v>20</v>
      </c>
      <c r="B213" t="s">
        <v>77</v>
      </c>
      <c r="C213" s="18">
        <v>145</v>
      </c>
      <c r="D213" s="18">
        <v>145</v>
      </c>
      <c r="K213"/>
    </row>
    <row r="214" spans="1:11" x14ac:dyDescent="0.3">
      <c r="A214" s="2" t="s">
        <v>20</v>
      </c>
      <c r="B214" t="s">
        <v>78</v>
      </c>
      <c r="C214" s="18">
        <v>78</v>
      </c>
      <c r="D214" s="18">
        <v>78</v>
      </c>
      <c r="K214"/>
    </row>
    <row r="215" spans="1:11" x14ac:dyDescent="0.3">
      <c r="A215" s="2" t="s">
        <v>20</v>
      </c>
      <c r="B215" t="s">
        <v>23</v>
      </c>
      <c r="C215" s="105">
        <v>130</v>
      </c>
      <c r="D215" s="106">
        <v>130</v>
      </c>
      <c r="K215"/>
    </row>
    <row r="216" spans="1:11" x14ac:dyDescent="0.3">
      <c r="A216" s="2" t="s">
        <v>20</v>
      </c>
      <c r="B216" t="s">
        <v>25</v>
      </c>
      <c r="C216" s="61">
        <v>500</v>
      </c>
      <c r="D216" s="18">
        <v>0</v>
      </c>
      <c r="K216"/>
    </row>
    <row r="217" spans="1:11" x14ac:dyDescent="0.3">
      <c r="A217" s="2" t="s">
        <v>20</v>
      </c>
      <c r="B217" s="41" t="s">
        <v>103</v>
      </c>
      <c r="C217" s="25">
        <v>0</v>
      </c>
      <c r="D217" s="25">
        <v>0</v>
      </c>
      <c r="K217"/>
    </row>
    <row r="218" spans="1:11" x14ac:dyDescent="0.3">
      <c r="A218" s="38" t="s">
        <v>79</v>
      </c>
      <c r="B218" t="s">
        <v>28</v>
      </c>
      <c r="C218" s="18">
        <v>160</v>
      </c>
      <c r="D218" s="18">
        <v>160</v>
      </c>
      <c r="K218"/>
    </row>
    <row r="219" spans="1:11" x14ac:dyDescent="0.3">
      <c r="A219" s="116" t="s">
        <v>104</v>
      </c>
      <c r="B219" s="89" t="s">
        <v>97</v>
      </c>
      <c r="C219" s="97">
        <v>65</v>
      </c>
      <c r="D219" s="106">
        <v>65</v>
      </c>
      <c r="K219"/>
    </row>
    <row r="220" spans="1:11" x14ac:dyDescent="0.3">
      <c r="A220" s="38" t="s">
        <v>79</v>
      </c>
      <c r="B220" s="41" t="s">
        <v>81</v>
      </c>
      <c r="C220" s="25">
        <v>90</v>
      </c>
      <c r="D220" s="25">
        <v>90</v>
      </c>
      <c r="K220"/>
    </row>
    <row r="221" spans="1:11" x14ac:dyDescent="0.3">
      <c r="A221" s="38" t="s">
        <v>79</v>
      </c>
      <c r="B221" t="s">
        <v>82</v>
      </c>
      <c r="C221" s="18">
        <v>262</v>
      </c>
      <c r="D221" s="18">
        <v>262</v>
      </c>
      <c r="K221"/>
    </row>
    <row r="222" spans="1:11" x14ac:dyDescent="0.3">
      <c r="A222" s="38" t="s">
        <v>79</v>
      </c>
      <c r="B222" t="s">
        <v>84</v>
      </c>
      <c r="C222" s="18">
        <v>25</v>
      </c>
      <c r="D222" s="18">
        <v>25</v>
      </c>
      <c r="K222"/>
    </row>
    <row r="223" spans="1:11" x14ac:dyDescent="0.3">
      <c r="A223" s="38" t="s">
        <v>79</v>
      </c>
      <c r="B223" s="41" t="s">
        <v>85</v>
      </c>
      <c r="C223" s="93">
        <v>100</v>
      </c>
      <c r="D223" s="25">
        <v>100</v>
      </c>
      <c r="K223"/>
    </row>
    <row r="224" spans="1:11" x14ac:dyDescent="0.3">
      <c r="A224" s="4" t="s">
        <v>32</v>
      </c>
      <c r="B224" t="s">
        <v>46</v>
      </c>
      <c r="C224" s="25">
        <v>300</v>
      </c>
      <c r="D224" s="25">
        <v>150</v>
      </c>
      <c r="K224"/>
    </row>
    <row r="225" spans="1:11" x14ac:dyDescent="0.3">
      <c r="A225" s="91" t="s">
        <v>34</v>
      </c>
      <c r="B225" s="108" t="s">
        <v>47</v>
      </c>
      <c r="C225" s="99">
        <v>4644</v>
      </c>
      <c r="D225" s="97">
        <v>0</v>
      </c>
      <c r="E225" s="111" t="s">
        <v>207</v>
      </c>
      <c r="F225" s="114"/>
      <c r="K225"/>
    </row>
    <row r="226" spans="1:11" x14ac:dyDescent="0.3">
      <c r="A226" s="91" t="s">
        <v>88</v>
      </c>
      <c r="B226" s="108" t="s">
        <v>47</v>
      </c>
      <c r="C226" s="100">
        <v>4748</v>
      </c>
      <c r="D226" s="97">
        <v>0</v>
      </c>
      <c r="K226"/>
    </row>
    <row r="227" spans="1:11" x14ac:dyDescent="0.3">
      <c r="A227" s="91" t="s">
        <v>37</v>
      </c>
      <c r="B227" s="108" t="s">
        <v>98</v>
      </c>
      <c r="C227" s="99">
        <v>846</v>
      </c>
      <c r="D227" s="97">
        <v>0</v>
      </c>
      <c r="K227"/>
    </row>
    <row r="228" spans="1:11" x14ac:dyDescent="0.3">
      <c r="A228" s="91" t="s">
        <v>38</v>
      </c>
      <c r="B228" s="108" t="s">
        <v>99</v>
      </c>
      <c r="C228" s="100">
        <v>693</v>
      </c>
      <c r="D228" s="97">
        <v>0</v>
      </c>
      <c r="K228"/>
    </row>
    <row r="229" spans="1:11" x14ac:dyDescent="0.3">
      <c r="A229" s="91" t="s">
        <v>39</v>
      </c>
      <c r="B229" s="108" t="s">
        <v>100</v>
      </c>
      <c r="C229" s="100">
        <v>1170</v>
      </c>
      <c r="D229" s="97">
        <v>1170</v>
      </c>
      <c r="K229"/>
    </row>
    <row r="230" spans="1:11" x14ac:dyDescent="0.3">
      <c r="A230" s="4" t="s">
        <v>40</v>
      </c>
      <c r="B230" t="s">
        <v>92</v>
      </c>
      <c r="C230" s="97">
        <v>1896</v>
      </c>
      <c r="D230" s="97">
        <v>1896</v>
      </c>
      <c r="K230"/>
    </row>
    <row r="231" spans="1:11" x14ac:dyDescent="0.3">
      <c r="A231" s="4" t="s">
        <v>42</v>
      </c>
      <c r="B231" t="s">
        <v>150</v>
      </c>
      <c r="C231" s="97">
        <v>174</v>
      </c>
      <c r="D231" s="97">
        <v>0</v>
      </c>
      <c r="K231"/>
    </row>
    <row r="232" spans="1:11" x14ac:dyDescent="0.3">
      <c r="B232" s="26" t="s">
        <v>52</v>
      </c>
      <c r="C232" s="28">
        <f>SUM(C210:C231)</f>
        <v>16051</v>
      </c>
      <c r="D232" s="28">
        <f>SUM(D210:D231)</f>
        <v>4296</v>
      </c>
      <c r="K232"/>
    </row>
    <row r="233" spans="1:11" x14ac:dyDescent="0.3">
      <c r="C233" s="24"/>
      <c r="D233" s="24"/>
      <c r="K233"/>
    </row>
    <row r="234" spans="1:11" ht="15.6" x14ac:dyDescent="0.3">
      <c r="A234" s="43"/>
      <c r="B234" s="48" t="s">
        <v>106</v>
      </c>
      <c r="C234" s="49">
        <f>C208+C232</f>
        <v>32102</v>
      </c>
      <c r="D234" s="49">
        <f>D208+D232</f>
        <v>8592</v>
      </c>
      <c r="E234" s="43"/>
      <c r="K234"/>
    </row>
    <row r="235" spans="1:11" x14ac:dyDescent="0.3">
      <c r="C235" s="25"/>
      <c r="K235"/>
    </row>
    <row r="236" spans="1:11" x14ac:dyDescent="0.3">
      <c r="K236"/>
    </row>
    <row r="237" spans="1:11" x14ac:dyDescent="0.3">
      <c r="K237"/>
    </row>
    <row r="238" spans="1:11" x14ac:dyDescent="0.3">
      <c r="K238"/>
    </row>
    <row r="239" spans="1:11" x14ac:dyDescent="0.3">
      <c r="K239"/>
    </row>
    <row r="240" spans="1:11" x14ac:dyDescent="0.3">
      <c r="K240"/>
    </row>
    <row r="241" spans="11:11" x14ac:dyDescent="0.3">
      <c r="K241"/>
    </row>
    <row r="242" spans="11:11" x14ac:dyDescent="0.3">
      <c r="K242"/>
    </row>
    <row r="243" spans="11:11" x14ac:dyDescent="0.3">
      <c r="K243"/>
    </row>
    <row r="244" spans="11:11" x14ac:dyDescent="0.3">
      <c r="K244"/>
    </row>
    <row r="245" spans="11:11" x14ac:dyDescent="0.3">
      <c r="K245"/>
    </row>
    <row r="246" spans="11:11" x14ac:dyDescent="0.3">
      <c r="K246"/>
    </row>
    <row r="247" spans="11:11" x14ac:dyDescent="0.3">
      <c r="K247"/>
    </row>
    <row r="248" spans="11:11" x14ac:dyDescent="0.3">
      <c r="K248"/>
    </row>
    <row r="249" spans="11:11" x14ac:dyDescent="0.3">
      <c r="K249"/>
    </row>
    <row r="250" spans="11:11" x14ac:dyDescent="0.3">
      <c r="K250"/>
    </row>
    <row r="251" spans="11:11" x14ac:dyDescent="0.3">
      <c r="K251"/>
    </row>
    <row r="252" spans="11:11" x14ac:dyDescent="0.3">
      <c r="K252"/>
    </row>
    <row r="253" spans="11:11" x14ac:dyDescent="0.3">
      <c r="K253"/>
    </row>
    <row r="254" spans="11:11" x14ac:dyDescent="0.3">
      <c r="K254"/>
    </row>
    <row r="255" spans="11:11" x14ac:dyDescent="0.3">
      <c r="K255"/>
    </row>
    <row r="256" spans="11:11" x14ac:dyDescent="0.3">
      <c r="K256"/>
    </row>
    <row r="257" spans="11:11" x14ac:dyDescent="0.3">
      <c r="K257"/>
    </row>
    <row r="258" spans="11:11" x14ac:dyDescent="0.3">
      <c r="K258"/>
    </row>
    <row r="259" spans="11:11" x14ac:dyDescent="0.3">
      <c r="K259"/>
    </row>
    <row r="260" spans="11:11" x14ac:dyDescent="0.3">
      <c r="K260"/>
    </row>
    <row r="261" spans="11:11" x14ac:dyDescent="0.3">
      <c r="K261"/>
    </row>
    <row r="262" spans="11:11" x14ac:dyDescent="0.3">
      <c r="K262"/>
    </row>
    <row r="263" spans="11:11" x14ac:dyDescent="0.3">
      <c r="K263"/>
    </row>
    <row r="264" spans="11:11" x14ac:dyDescent="0.3">
      <c r="K264"/>
    </row>
    <row r="265" spans="11:11" x14ac:dyDescent="0.3">
      <c r="K265"/>
    </row>
    <row r="266" spans="11:11" x14ac:dyDescent="0.3">
      <c r="K266"/>
    </row>
    <row r="267" spans="11:11" x14ac:dyDescent="0.3">
      <c r="K267"/>
    </row>
    <row r="268" spans="11:11" x14ac:dyDescent="0.3">
      <c r="K268"/>
    </row>
    <row r="269" spans="11:11" x14ac:dyDescent="0.3">
      <c r="K269"/>
    </row>
    <row r="270" spans="11:11" x14ac:dyDescent="0.3">
      <c r="K270"/>
    </row>
    <row r="271" spans="11:11" x14ac:dyDescent="0.3">
      <c r="K271"/>
    </row>
    <row r="272" spans="11:11" x14ac:dyDescent="0.3">
      <c r="K272"/>
    </row>
    <row r="273" spans="11:11" x14ac:dyDescent="0.3">
      <c r="K273"/>
    </row>
    <row r="274" spans="11:11" x14ac:dyDescent="0.3">
      <c r="K274"/>
    </row>
    <row r="275" spans="11:11" x14ac:dyDescent="0.3">
      <c r="K275"/>
    </row>
    <row r="276" spans="11:11" x14ac:dyDescent="0.3">
      <c r="K276"/>
    </row>
    <row r="277" spans="11:11" x14ac:dyDescent="0.3">
      <c r="K277"/>
    </row>
    <row r="278" spans="11:11" x14ac:dyDescent="0.3">
      <c r="K278"/>
    </row>
    <row r="279" spans="11:11" x14ac:dyDescent="0.3">
      <c r="K279"/>
    </row>
    <row r="280" spans="11:11" x14ac:dyDescent="0.3">
      <c r="K280"/>
    </row>
    <row r="281" spans="11:11" x14ac:dyDescent="0.3">
      <c r="K281"/>
    </row>
    <row r="282" spans="11:11" x14ac:dyDescent="0.3">
      <c r="K282"/>
    </row>
    <row r="283" spans="11:11" x14ac:dyDescent="0.3">
      <c r="K283"/>
    </row>
    <row r="284" spans="11:11" x14ac:dyDescent="0.3">
      <c r="K284"/>
    </row>
    <row r="285" spans="11:11" x14ac:dyDescent="0.3">
      <c r="K285"/>
    </row>
    <row r="286" spans="11:11" x14ac:dyDescent="0.3">
      <c r="K286"/>
    </row>
    <row r="287" spans="11:11" x14ac:dyDescent="0.3">
      <c r="K287"/>
    </row>
    <row r="288" spans="11:11" x14ac:dyDescent="0.3">
      <c r="K288"/>
    </row>
    <row r="289" spans="11:11" x14ac:dyDescent="0.3">
      <c r="K289"/>
    </row>
    <row r="290" spans="11:11" x14ac:dyDescent="0.3">
      <c r="K290"/>
    </row>
    <row r="291" spans="11:11" x14ac:dyDescent="0.3">
      <c r="K291"/>
    </row>
    <row r="292" spans="11:11" x14ac:dyDescent="0.3">
      <c r="K292"/>
    </row>
    <row r="293" spans="11:11" x14ac:dyDescent="0.3">
      <c r="K293"/>
    </row>
    <row r="294" spans="11:11" x14ac:dyDescent="0.3">
      <c r="K294"/>
    </row>
    <row r="295" spans="11:11" x14ac:dyDescent="0.3">
      <c r="K295"/>
    </row>
    <row r="296" spans="11:11" x14ac:dyDescent="0.3">
      <c r="K296"/>
    </row>
    <row r="297" spans="11:11" x14ac:dyDescent="0.3">
      <c r="K297"/>
    </row>
    <row r="298" spans="11:11" x14ac:dyDescent="0.3">
      <c r="K298"/>
    </row>
    <row r="299" spans="11:11" x14ac:dyDescent="0.3">
      <c r="K299"/>
    </row>
    <row r="300" spans="11:11" x14ac:dyDescent="0.3">
      <c r="K300"/>
    </row>
    <row r="301" spans="11:11" x14ac:dyDescent="0.3">
      <c r="K301"/>
    </row>
    <row r="302" spans="11:11" x14ac:dyDescent="0.3">
      <c r="K302"/>
    </row>
    <row r="303" spans="11:11" x14ac:dyDescent="0.3">
      <c r="K303"/>
    </row>
    <row r="304" spans="11:11" x14ac:dyDescent="0.3">
      <c r="K304"/>
    </row>
    <row r="305" spans="11:11" x14ac:dyDescent="0.3">
      <c r="K305"/>
    </row>
    <row r="306" spans="11:11" x14ac:dyDescent="0.3">
      <c r="K306"/>
    </row>
    <row r="307" spans="11:11" x14ac:dyDescent="0.3">
      <c r="K307"/>
    </row>
    <row r="308" spans="11:11" x14ac:dyDescent="0.3">
      <c r="K308"/>
    </row>
    <row r="309" spans="11:11" x14ac:dyDescent="0.3">
      <c r="K309"/>
    </row>
    <row r="310" spans="11:11" x14ac:dyDescent="0.3">
      <c r="K310"/>
    </row>
    <row r="311" spans="11:11" x14ac:dyDescent="0.3">
      <c r="K311"/>
    </row>
    <row r="312" spans="11:11" x14ac:dyDescent="0.3">
      <c r="K312"/>
    </row>
    <row r="313" spans="11:11" x14ac:dyDescent="0.3">
      <c r="K313"/>
    </row>
    <row r="314" spans="11:11" x14ac:dyDescent="0.3">
      <c r="K314"/>
    </row>
    <row r="315" spans="11:11" x14ac:dyDescent="0.3">
      <c r="K315"/>
    </row>
    <row r="316" spans="11:11" x14ac:dyDescent="0.3">
      <c r="K316"/>
    </row>
    <row r="317" spans="11:11" x14ac:dyDescent="0.3">
      <c r="K317"/>
    </row>
    <row r="318" spans="11:11" x14ac:dyDescent="0.3">
      <c r="K318"/>
    </row>
    <row r="319" spans="11:11" x14ac:dyDescent="0.3">
      <c r="K319"/>
    </row>
    <row r="320" spans="11:11" x14ac:dyDescent="0.3">
      <c r="K320"/>
    </row>
    <row r="321" spans="11:11" x14ac:dyDescent="0.3">
      <c r="K321"/>
    </row>
    <row r="322" spans="11:11" x14ac:dyDescent="0.3">
      <c r="K322"/>
    </row>
    <row r="323" spans="11:11" x14ac:dyDescent="0.3">
      <c r="K323"/>
    </row>
    <row r="324" spans="11:11" x14ac:dyDescent="0.3">
      <c r="K324"/>
    </row>
    <row r="325" spans="11:11" x14ac:dyDescent="0.3">
      <c r="K325"/>
    </row>
    <row r="326" spans="11:11" x14ac:dyDescent="0.3">
      <c r="K326"/>
    </row>
    <row r="327" spans="11:11" x14ac:dyDescent="0.3">
      <c r="K327"/>
    </row>
    <row r="328" spans="11:11" x14ac:dyDescent="0.3">
      <c r="K328"/>
    </row>
    <row r="329" spans="11:11" x14ac:dyDescent="0.3">
      <c r="K329"/>
    </row>
    <row r="330" spans="11:11" x14ac:dyDescent="0.3">
      <c r="K330"/>
    </row>
    <row r="331" spans="11:11" x14ac:dyDescent="0.3">
      <c r="K331"/>
    </row>
    <row r="332" spans="11:11" x14ac:dyDescent="0.3">
      <c r="K332"/>
    </row>
    <row r="333" spans="11:11" x14ac:dyDescent="0.3">
      <c r="K333"/>
    </row>
    <row r="334" spans="11:11" x14ac:dyDescent="0.3">
      <c r="K334"/>
    </row>
    <row r="335" spans="11:11" x14ac:dyDescent="0.3">
      <c r="K335"/>
    </row>
    <row r="336" spans="11:11" x14ac:dyDescent="0.3">
      <c r="K336"/>
    </row>
    <row r="337" spans="11:11" x14ac:dyDescent="0.3">
      <c r="K337"/>
    </row>
    <row r="338" spans="11:11" x14ac:dyDescent="0.3">
      <c r="K338"/>
    </row>
    <row r="339" spans="11:11" x14ac:dyDescent="0.3">
      <c r="K339"/>
    </row>
    <row r="340" spans="11:11" x14ac:dyDescent="0.3">
      <c r="K340"/>
    </row>
    <row r="341" spans="11:11" x14ac:dyDescent="0.3">
      <c r="K341"/>
    </row>
    <row r="342" spans="11:11" x14ac:dyDescent="0.3">
      <c r="K342"/>
    </row>
    <row r="343" spans="11:11" x14ac:dyDescent="0.3">
      <c r="K343"/>
    </row>
    <row r="344" spans="11:11" x14ac:dyDescent="0.3">
      <c r="K344"/>
    </row>
    <row r="345" spans="11:11" x14ac:dyDescent="0.3">
      <c r="K345"/>
    </row>
    <row r="346" spans="11:11" x14ac:dyDescent="0.3">
      <c r="K346"/>
    </row>
    <row r="347" spans="11:11" x14ac:dyDescent="0.3">
      <c r="K347"/>
    </row>
    <row r="348" spans="11:11" x14ac:dyDescent="0.3">
      <c r="K348"/>
    </row>
    <row r="349" spans="11:11" x14ac:dyDescent="0.3">
      <c r="K349"/>
    </row>
    <row r="350" spans="11:11" x14ac:dyDescent="0.3">
      <c r="K350"/>
    </row>
    <row r="351" spans="11:11" x14ac:dyDescent="0.3">
      <c r="K351"/>
    </row>
    <row r="352" spans="11:11" x14ac:dyDescent="0.3">
      <c r="K352"/>
    </row>
    <row r="353" spans="11:11" x14ac:dyDescent="0.3">
      <c r="K353"/>
    </row>
    <row r="354" spans="11:11" x14ac:dyDescent="0.3">
      <c r="K354"/>
    </row>
    <row r="355" spans="11:11" x14ac:dyDescent="0.3">
      <c r="K355"/>
    </row>
    <row r="356" spans="11:11" x14ac:dyDescent="0.3">
      <c r="K356"/>
    </row>
    <row r="357" spans="11:11" x14ac:dyDescent="0.3">
      <c r="K357"/>
    </row>
    <row r="358" spans="11:11" x14ac:dyDescent="0.3">
      <c r="K358"/>
    </row>
    <row r="359" spans="11:11" x14ac:dyDescent="0.3">
      <c r="K359"/>
    </row>
    <row r="360" spans="11:11" x14ac:dyDescent="0.3">
      <c r="K360"/>
    </row>
    <row r="361" spans="11:11" x14ac:dyDescent="0.3">
      <c r="K361"/>
    </row>
    <row r="362" spans="11:11" x14ac:dyDescent="0.3">
      <c r="K362"/>
    </row>
    <row r="363" spans="11:11" x14ac:dyDescent="0.3">
      <c r="K363"/>
    </row>
    <row r="364" spans="11:11" x14ac:dyDescent="0.3">
      <c r="K364"/>
    </row>
    <row r="365" spans="11:11" x14ac:dyDescent="0.3">
      <c r="K365"/>
    </row>
    <row r="366" spans="11:11" x14ac:dyDescent="0.3">
      <c r="K366"/>
    </row>
    <row r="367" spans="11:11" x14ac:dyDescent="0.3">
      <c r="K367"/>
    </row>
    <row r="368" spans="11:11" x14ac:dyDescent="0.3">
      <c r="K368"/>
    </row>
    <row r="369" spans="11:11" x14ac:dyDescent="0.3">
      <c r="K369"/>
    </row>
    <row r="370" spans="11:11" x14ac:dyDescent="0.3">
      <c r="K370"/>
    </row>
    <row r="371" spans="11:11" x14ac:dyDescent="0.3">
      <c r="K371"/>
    </row>
    <row r="372" spans="11:11" x14ac:dyDescent="0.3">
      <c r="K372"/>
    </row>
    <row r="373" spans="11:11" x14ac:dyDescent="0.3">
      <c r="K373"/>
    </row>
    <row r="374" spans="11:11" x14ac:dyDescent="0.3">
      <c r="K374"/>
    </row>
    <row r="375" spans="11:11" x14ac:dyDescent="0.3">
      <c r="K375"/>
    </row>
    <row r="376" spans="11:11" x14ac:dyDescent="0.3">
      <c r="K376"/>
    </row>
    <row r="377" spans="11:11" x14ac:dyDescent="0.3">
      <c r="K377"/>
    </row>
    <row r="378" spans="11:11" x14ac:dyDescent="0.3">
      <c r="K378"/>
    </row>
    <row r="379" spans="11:11" x14ac:dyDescent="0.3">
      <c r="K379"/>
    </row>
    <row r="380" spans="11:11" x14ac:dyDescent="0.3">
      <c r="K380"/>
    </row>
    <row r="381" spans="11:11" x14ac:dyDescent="0.3">
      <c r="K381"/>
    </row>
    <row r="382" spans="11:11" x14ac:dyDescent="0.3">
      <c r="K382"/>
    </row>
    <row r="383" spans="11:11" x14ac:dyDescent="0.3">
      <c r="K383"/>
    </row>
  </sheetData>
  <mergeCells count="5">
    <mergeCell ref="A6:F6"/>
    <mergeCell ref="C21:D21"/>
    <mergeCell ref="C76:D76"/>
    <mergeCell ref="C129:D129"/>
    <mergeCell ref="C182:D182"/>
  </mergeCells>
  <pageMargins left="0.7" right="0.7" top="0.75" bottom="0.75" header="0.3" footer="0.3"/>
  <pageSetup scale="14" orientation="landscape" r:id="rId1"/>
  <rowBreaks count="1" manualBreakCount="1">
    <brk id="181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 tint="0.39997558519241921"/>
    <pageSetUpPr fitToPage="1"/>
  </sheetPr>
  <dimension ref="A1:K382"/>
  <sheetViews>
    <sheetView zoomScaleNormal="100" workbookViewId="0">
      <selection activeCell="A2" sqref="A2"/>
    </sheetView>
  </sheetViews>
  <sheetFormatPr defaultRowHeight="14.4" x14ac:dyDescent="0.3"/>
  <cols>
    <col min="1" max="1" width="35.6640625" customWidth="1"/>
    <col min="2" max="2" width="43.5546875" customWidth="1"/>
    <col min="3" max="5" width="22.6640625" customWidth="1"/>
    <col min="7" max="7" width="14.109375" customWidth="1"/>
    <col min="8" max="8" width="14" customWidth="1"/>
    <col min="9" max="10" width="11.5546875" bestFit="1" customWidth="1"/>
    <col min="11" max="11" width="11.5546875" style="41" bestFit="1" customWidth="1"/>
    <col min="13" max="15" width="9.33203125" bestFit="1" customWidth="1"/>
  </cols>
  <sheetData>
    <row r="1" spans="1:6" ht="21" x14ac:dyDescent="0.4">
      <c r="A1" s="37" t="s">
        <v>168</v>
      </c>
    </row>
    <row r="2" spans="1:6" ht="21" x14ac:dyDescent="0.4">
      <c r="A2" s="37"/>
    </row>
    <row r="3" spans="1:6" x14ac:dyDescent="0.3">
      <c r="A3" s="32" t="s">
        <v>67</v>
      </c>
    </row>
    <row r="4" spans="1:6" x14ac:dyDescent="0.3">
      <c r="A4" s="32" t="s">
        <v>2</v>
      </c>
    </row>
    <row r="5" spans="1:6" x14ac:dyDescent="0.3">
      <c r="A5" s="32" t="s">
        <v>172</v>
      </c>
    </row>
    <row r="6" spans="1:6" x14ac:dyDescent="0.3">
      <c r="A6" s="119" t="s">
        <v>68</v>
      </c>
      <c r="B6" s="119"/>
      <c r="C6" s="119"/>
      <c r="D6" s="119"/>
      <c r="E6" s="119"/>
      <c r="F6" s="119"/>
    </row>
    <row r="7" spans="1:6" x14ac:dyDescent="0.3">
      <c r="A7" s="32" t="s">
        <v>69</v>
      </c>
    </row>
    <row r="8" spans="1:6" x14ac:dyDescent="0.3">
      <c r="A8" s="32" t="s">
        <v>70</v>
      </c>
    </row>
    <row r="9" spans="1:6" x14ac:dyDescent="0.3">
      <c r="A9" s="50" t="s">
        <v>71</v>
      </c>
    </row>
    <row r="10" spans="1:6" x14ac:dyDescent="0.3">
      <c r="A10" s="50" t="s">
        <v>72</v>
      </c>
    </row>
    <row r="11" spans="1:6" x14ac:dyDescent="0.3">
      <c r="A11" s="98" t="s">
        <v>73</v>
      </c>
    </row>
    <row r="12" spans="1:6" x14ac:dyDescent="0.3">
      <c r="A12" s="112" t="s">
        <v>201</v>
      </c>
    </row>
    <row r="13" spans="1:6" x14ac:dyDescent="0.3">
      <c r="A13" s="38"/>
    </row>
    <row r="14" spans="1:6" ht="15.6" x14ac:dyDescent="0.3">
      <c r="A14" s="107" t="s">
        <v>180</v>
      </c>
      <c r="B14" s="108"/>
    </row>
    <row r="15" spans="1:6" ht="15.6" x14ac:dyDescent="0.3">
      <c r="A15" s="107" t="s">
        <v>181</v>
      </c>
      <c r="B15" s="108"/>
    </row>
    <row r="16" spans="1:6" x14ac:dyDescent="0.3">
      <c r="A16" s="39" t="s">
        <v>74</v>
      </c>
    </row>
    <row r="17" spans="1:11" ht="15.6" x14ac:dyDescent="0.3">
      <c r="A17" s="109" t="s">
        <v>182</v>
      </c>
      <c r="B17" s="108"/>
    </row>
    <row r="18" spans="1:11" x14ac:dyDescent="0.3">
      <c r="A18" t="s">
        <v>184</v>
      </c>
    </row>
    <row r="19" spans="1:11" ht="15.6" x14ac:dyDescent="0.3">
      <c r="A19" s="40"/>
    </row>
    <row r="20" spans="1:11" ht="15.6" x14ac:dyDescent="0.3">
      <c r="A20" s="77" t="s">
        <v>8</v>
      </c>
      <c r="B20" s="12"/>
      <c r="C20" s="118" t="s">
        <v>9</v>
      </c>
      <c r="D20" s="118"/>
      <c r="E20" s="12"/>
      <c r="K20"/>
    </row>
    <row r="21" spans="1:11" x14ac:dyDescent="0.3">
      <c r="A21" s="42" t="s">
        <v>168</v>
      </c>
      <c r="B21" s="43"/>
      <c r="C21" s="44" t="s">
        <v>12</v>
      </c>
      <c r="D21" s="44" t="s">
        <v>13</v>
      </c>
      <c r="E21" s="42" t="s">
        <v>10</v>
      </c>
      <c r="K21"/>
    </row>
    <row r="22" spans="1:11" x14ac:dyDescent="0.3">
      <c r="A22" s="11" t="s">
        <v>76</v>
      </c>
      <c r="K22"/>
    </row>
    <row r="23" spans="1:11" ht="72" x14ac:dyDescent="0.3">
      <c r="A23" s="73" t="s">
        <v>45</v>
      </c>
      <c r="B23" s="46" t="s">
        <v>186</v>
      </c>
      <c r="K23"/>
    </row>
    <row r="24" spans="1:11" x14ac:dyDescent="0.3">
      <c r="A24" s="14" t="s">
        <v>16</v>
      </c>
      <c r="B24" s="47" t="s">
        <v>167</v>
      </c>
      <c r="C24" s="110" t="s">
        <v>183</v>
      </c>
      <c r="D24" s="110" t="s">
        <v>183</v>
      </c>
      <c r="E24" s="81" t="s">
        <v>166</v>
      </c>
      <c r="K24"/>
    </row>
    <row r="25" spans="1:11" x14ac:dyDescent="0.3">
      <c r="A25" s="4" t="s">
        <v>19</v>
      </c>
      <c r="K25"/>
    </row>
    <row r="26" spans="1:11" x14ac:dyDescent="0.3">
      <c r="A26" s="2" t="s">
        <v>20</v>
      </c>
      <c r="B26" t="s">
        <v>21</v>
      </c>
      <c r="C26" s="18">
        <v>25</v>
      </c>
      <c r="D26" s="18">
        <v>25</v>
      </c>
      <c r="K26"/>
    </row>
    <row r="27" spans="1:11" x14ac:dyDescent="0.3">
      <c r="A27" s="2" t="s">
        <v>20</v>
      </c>
      <c r="B27" t="s">
        <v>77</v>
      </c>
      <c r="C27" s="17">
        <v>145</v>
      </c>
      <c r="D27" s="18">
        <v>145</v>
      </c>
      <c r="K27"/>
    </row>
    <row r="28" spans="1:11" x14ac:dyDescent="0.3">
      <c r="A28" s="2" t="s">
        <v>20</v>
      </c>
      <c r="B28" t="s">
        <v>78</v>
      </c>
      <c r="C28" s="17">
        <v>78</v>
      </c>
      <c r="D28" s="18">
        <v>78</v>
      </c>
      <c r="K28"/>
    </row>
    <row r="29" spans="1:11" x14ac:dyDescent="0.3">
      <c r="A29" s="2" t="s">
        <v>20</v>
      </c>
      <c r="B29" t="s">
        <v>23</v>
      </c>
      <c r="C29" s="105">
        <v>130</v>
      </c>
      <c r="D29" s="106">
        <v>130</v>
      </c>
      <c r="K29"/>
    </row>
    <row r="30" spans="1:11" x14ac:dyDescent="0.3">
      <c r="A30" s="2" t="s">
        <v>20</v>
      </c>
      <c r="B30" t="s">
        <v>25</v>
      </c>
      <c r="C30" s="17">
        <v>500</v>
      </c>
      <c r="D30" s="18">
        <v>0</v>
      </c>
      <c r="K30"/>
    </row>
    <row r="31" spans="1:11" x14ac:dyDescent="0.3">
      <c r="A31" s="38" t="s">
        <v>79</v>
      </c>
      <c r="B31" t="s">
        <v>28</v>
      </c>
      <c r="C31" s="18">
        <v>160</v>
      </c>
      <c r="D31" s="18">
        <v>160</v>
      </c>
      <c r="K31"/>
    </row>
    <row r="32" spans="1:11" x14ac:dyDescent="0.3">
      <c r="A32" s="38" t="s">
        <v>79</v>
      </c>
      <c r="B32" t="s">
        <v>80</v>
      </c>
      <c r="C32" s="18">
        <v>100</v>
      </c>
      <c r="D32" s="18">
        <v>100</v>
      </c>
      <c r="K32"/>
    </row>
    <row r="33" spans="1:11" x14ac:dyDescent="0.3">
      <c r="A33" s="38" t="s">
        <v>79</v>
      </c>
      <c r="B33" s="41" t="s">
        <v>81</v>
      </c>
      <c r="C33" s="24">
        <v>90</v>
      </c>
      <c r="D33" s="25">
        <v>90</v>
      </c>
      <c r="K33"/>
    </row>
    <row r="34" spans="1:11" x14ac:dyDescent="0.3">
      <c r="A34" s="38" t="s">
        <v>79</v>
      </c>
      <c r="B34" t="s">
        <v>82</v>
      </c>
      <c r="C34" s="18">
        <v>262</v>
      </c>
      <c r="D34" s="18">
        <v>262</v>
      </c>
      <c r="K34"/>
    </row>
    <row r="35" spans="1:11" x14ac:dyDescent="0.3">
      <c r="A35" s="38" t="s">
        <v>79</v>
      </c>
      <c r="B35" t="s">
        <v>83</v>
      </c>
      <c r="C35" s="17">
        <v>63</v>
      </c>
      <c r="D35" s="18">
        <v>63</v>
      </c>
      <c r="K35"/>
    </row>
    <row r="36" spans="1:11" x14ac:dyDescent="0.3">
      <c r="A36" s="38" t="s">
        <v>79</v>
      </c>
      <c r="B36" t="s">
        <v>84</v>
      </c>
      <c r="C36" s="18">
        <v>25</v>
      </c>
      <c r="D36" s="18">
        <v>25</v>
      </c>
      <c r="K36"/>
    </row>
    <row r="37" spans="1:11" x14ac:dyDescent="0.3">
      <c r="A37" s="38" t="s">
        <v>79</v>
      </c>
      <c r="B37" s="41" t="s">
        <v>85</v>
      </c>
      <c r="C37" s="93">
        <v>100</v>
      </c>
      <c r="D37" s="25">
        <v>100</v>
      </c>
      <c r="K37"/>
    </row>
    <row r="38" spans="1:11" x14ac:dyDescent="0.3">
      <c r="A38" s="38" t="s">
        <v>79</v>
      </c>
      <c r="B38" s="41" t="s">
        <v>86</v>
      </c>
      <c r="C38" s="24">
        <v>45</v>
      </c>
      <c r="D38" s="25">
        <v>45</v>
      </c>
      <c r="K38"/>
    </row>
    <row r="39" spans="1:11" x14ac:dyDescent="0.3">
      <c r="A39" s="4" t="s">
        <v>32</v>
      </c>
      <c r="B39" t="s">
        <v>46</v>
      </c>
      <c r="C39" s="24">
        <v>300</v>
      </c>
      <c r="D39" s="25">
        <v>150</v>
      </c>
      <c r="K39"/>
    </row>
    <row r="40" spans="1:11" x14ac:dyDescent="0.3">
      <c r="A40" s="82" t="s">
        <v>34</v>
      </c>
      <c r="B40" s="83"/>
      <c r="C40" s="84">
        <v>0</v>
      </c>
      <c r="D40" s="85">
        <v>0</v>
      </c>
      <c r="E40" s="82" t="s">
        <v>107</v>
      </c>
      <c r="K40"/>
    </row>
    <row r="41" spans="1:11" x14ac:dyDescent="0.3">
      <c r="A41" s="4" t="s">
        <v>88</v>
      </c>
      <c r="B41" t="s">
        <v>87</v>
      </c>
      <c r="C41" s="99">
        <v>5275</v>
      </c>
      <c r="D41" s="97">
        <v>0</v>
      </c>
      <c r="K41"/>
    </row>
    <row r="42" spans="1:11" x14ac:dyDescent="0.3">
      <c r="A42" s="4" t="s">
        <v>37</v>
      </c>
      <c r="B42" t="s">
        <v>89</v>
      </c>
      <c r="C42" s="99">
        <v>940</v>
      </c>
      <c r="D42" s="97">
        <v>0</v>
      </c>
      <c r="K42"/>
    </row>
    <row r="43" spans="1:11" x14ac:dyDescent="0.3">
      <c r="A43" s="4" t="s">
        <v>38</v>
      </c>
      <c r="B43" t="s">
        <v>90</v>
      </c>
      <c r="C43" s="99">
        <v>770</v>
      </c>
      <c r="D43" s="97">
        <v>0</v>
      </c>
      <c r="K43"/>
    </row>
    <row r="44" spans="1:11" x14ac:dyDescent="0.3">
      <c r="A44" s="4" t="s">
        <v>39</v>
      </c>
      <c r="B44" t="s">
        <v>91</v>
      </c>
      <c r="C44" s="99">
        <v>1170</v>
      </c>
      <c r="D44" s="97">
        <v>1170</v>
      </c>
      <c r="K44"/>
    </row>
    <row r="45" spans="1:11" x14ac:dyDescent="0.3">
      <c r="A45" s="4" t="s">
        <v>40</v>
      </c>
      <c r="B45" t="s">
        <v>92</v>
      </c>
      <c r="C45" s="97">
        <v>1896</v>
      </c>
      <c r="D45" s="97">
        <v>1896</v>
      </c>
      <c r="K45"/>
    </row>
    <row r="46" spans="1:11" x14ac:dyDescent="0.3">
      <c r="A46" s="4" t="s">
        <v>42</v>
      </c>
      <c r="B46" t="s">
        <v>195</v>
      </c>
      <c r="C46" s="97">
        <v>264</v>
      </c>
      <c r="D46" s="97">
        <v>0</v>
      </c>
      <c r="E46" s="111" t="s">
        <v>194</v>
      </c>
      <c r="K46"/>
    </row>
    <row r="47" spans="1:11" x14ac:dyDescent="0.3">
      <c r="B47" s="26" t="s">
        <v>50</v>
      </c>
      <c r="C47" s="27">
        <f>SUM(C24:C46)</f>
        <v>12338</v>
      </c>
      <c r="D47" s="27">
        <f>SUM(D24:D46)</f>
        <v>4439</v>
      </c>
      <c r="K47"/>
    </row>
    <row r="48" spans="1:11" ht="15.6" x14ac:dyDescent="0.3">
      <c r="A48" s="45" t="s">
        <v>51</v>
      </c>
      <c r="B48" s="4" t="s">
        <v>205</v>
      </c>
      <c r="C48" s="24"/>
      <c r="D48" s="24"/>
      <c r="K48"/>
    </row>
    <row r="49" spans="1:11" x14ac:dyDescent="0.3">
      <c r="A49" s="14" t="s">
        <v>16</v>
      </c>
      <c r="B49" s="47" t="s">
        <v>167</v>
      </c>
      <c r="C49" s="110" t="s">
        <v>183</v>
      </c>
      <c r="D49" s="110" t="s">
        <v>183</v>
      </c>
      <c r="E49" s="81" t="s">
        <v>166</v>
      </c>
      <c r="K49"/>
    </row>
    <row r="50" spans="1:11" x14ac:dyDescent="0.3">
      <c r="A50" s="4" t="s">
        <v>19</v>
      </c>
      <c r="K50"/>
    </row>
    <row r="51" spans="1:11" x14ac:dyDescent="0.3">
      <c r="A51" s="2" t="s">
        <v>20</v>
      </c>
      <c r="B51" t="s">
        <v>21</v>
      </c>
      <c r="C51" s="18">
        <v>25</v>
      </c>
      <c r="D51" s="18">
        <v>25</v>
      </c>
      <c r="K51"/>
    </row>
    <row r="52" spans="1:11" x14ac:dyDescent="0.3">
      <c r="A52" s="2" t="s">
        <v>20</v>
      </c>
      <c r="B52" t="s">
        <v>77</v>
      </c>
      <c r="C52" s="17">
        <v>145</v>
      </c>
      <c r="D52" s="18">
        <v>145</v>
      </c>
      <c r="K52"/>
    </row>
    <row r="53" spans="1:11" x14ac:dyDescent="0.3">
      <c r="A53" s="2" t="s">
        <v>20</v>
      </c>
      <c r="B53" t="s">
        <v>78</v>
      </c>
      <c r="C53" s="17">
        <v>78</v>
      </c>
      <c r="D53" s="18">
        <v>78</v>
      </c>
      <c r="K53"/>
    </row>
    <row r="54" spans="1:11" x14ac:dyDescent="0.3">
      <c r="A54" s="2" t="s">
        <v>20</v>
      </c>
      <c r="B54" t="s">
        <v>23</v>
      </c>
      <c r="C54" s="105">
        <v>130</v>
      </c>
      <c r="D54" s="106">
        <v>130</v>
      </c>
      <c r="K54"/>
    </row>
    <row r="55" spans="1:11" x14ac:dyDescent="0.3">
      <c r="A55" s="2" t="s">
        <v>20</v>
      </c>
      <c r="B55" t="s">
        <v>25</v>
      </c>
      <c r="C55" s="17">
        <v>500</v>
      </c>
      <c r="D55" s="18">
        <v>0</v>
      </c>
      <c r="K55"/>
    </row>
    <row r="56" spans="1:11" x14ac:dyDescent="0.3">
      <c r="A56" s="38" t="s">
        <v>79</v>
      </c>
      <c r="B56" t="s">
        <v>28</v>
      </c>
      <c r="C56" s="18">
        <v>160</v>
      </c>
      <c r="D56" s="18">
        <v>160</v>
      </c>
      <c r="K56"/>
    </row>
    <row r="57" spans="1:11" x14ac:dyDescent="0.3">
      <c r="A57" s="38" t="s">
        <v>79</v>
      </c>
      <c r="B57" t="s">
        <v>80</v>
      </c>
      <c r="C57" s="18">
        <v>100</v>
      </c>
      <c r="D57" s="18">
        <v>100</v>
      </c>
      <c r="K57"/>
    </row>
    <row r="58" spans="1:11" x14ac:dyDescent="0.3">
      <c r="A58" s="38" t="s">
        <v>79</v>
      </c>
      <c r="B58" s="41" t="s">
        <v>81</v>
      </c>
      <c r="C58" s="24">
        <v>90</v>
      </c>
      <c r="D58" s="25">
        <v>90</v>
      </c>
      <c r="K58"/>
    </row>
    <row r="59" spans="1:11" x14ac:dyDescent="0.3">
      <c r="A59" s="38" t="s">
        <v>79</v>
      </c>
      <c r="B59" t="s">
        <v>82</v>
      </c>
      <c r="C59" s="18">
        <v>262</v>
      </c>
      <c r="D59" s="18">
        <v>262</v>
      </c>
      <c r="K59"/>
    </row>
    <row r="60" spans="1:11" x14ac:dyDescent="0.3">
      <c r="A60" s="38" t="s">
        <v>79</v>
      </c>
      <c r="B60" t="s">
        <v>83</v>
      </c>
      <c r="C60" s="17">
        <v>63</v>
      </c>
      <c r="D60" s="18">
        <v>63</v>
      </c>
      <c r="K60"/>
    </row>
    <row r="61" spans="1:11" x14ac:dyDescent="0.3">
      <c r="A61" s="38" t="s">
        <v>79</v>
      </c>
      <c r="B61" t="s">
        <v>84</v>
      </c>
      <c r="C61" s="18">
        <v>25</v>
      </c>
      <c r="D61" s="18">
        <v>25</v>
      </c>
      <c r="K61"/>
    </row>
    <row r="62" spans="1:11" x14ac:dyDescent="0.3">
      <c r="A62" s="38" t="s">
        <v>79</v>
      </c>
      <c r="B62" s="41" t="s">
        <v>85</v>
      </c>
      <c r="C62" s="93">
        <v>100</v>
      </c>
      <c r="D62" s="25">
        <v>100</v>
      </c>
      <c r="K62"/>
    </row>
    <row r="63" spans="1:11" x14ac:dyDescent="0.3">
      <c r="A63" s="38" t="s">
        <v>79</v>
      </c>
      <c r="B63" s="41" t="s">
        <v>86</v>
      </c>
      <c r="C63" s="24">
        <v>45</v>
      </c>
      <c r="D63" s="25">
        <v>45</v>
      </c>
      <c r="K63"/>
    </row>
    <row r="64" spans="1:11" x14ac:dyDescent="0.3">
      <c r="A64" s="4" t="s">
        <v>32</v>
      </c>
      <c r="B64" t="s">
        <v>46</v>
      </c>
      <c r="C64" s="24">
        <v>300</v>
      </c>
      <c r="D64" s="25">
        <v>150</v>
      </c>
      <c r="K64"/>
    </row>
    <row r="65" spans="1:11" x14ac:dyDescent="0.3">
      <c r="A65" s="82" t="s">
        <v>34</v>
      </c>
      <c r="B65" s="83"/>
      <c r="C65" s="84">
        <v>0</v>
      </c>
      <c r="D65" s="85">
        <v>0</v>
      </c>
      <c r="E65" s="82" t="s">
        <v>107</v>
      </c>
      <c r="K65"/>
    </row>
    <row r="66" spans="1:11" x14ac:dyDescent="0.3">
      <c r="A66" s="4" t="s">
        <v>88</v>
      </c>
      <c r="B66" t="s">
        <v>87</v>
      </c>
      <c r="C66" s="99">
        <v>5275</v>
      </c>
      <c r="D66" s="97">
        <v>0</v>
      </c>
      <c r="K66"/>
    </row>
    <row r="67" spans="1:11" x14ac:dyDescent="0.3">
      <c r="A67" s="4" t="s">
        <v>37</v>
      </c>
      <c r="B67" t="s">
        <v>89</v>
      </c>
      <c r="C67" s="99">
        <v>940</v>
      </c>
      <c r="D67" s="97">
        <v>0</v>
      </c>
      <c r="K67"/>
    </row>
    <row r="68" spans="1:11" x14ac:dyDescent="0.3">
      <c r="A68" s="4" t="s">
        <v>38</v>
      </c>
      <c r="B68" t="s">
        <v>90</v>
      </c>
      <c r="C68" s="99">
        <v>770</v>
      </c>
      <c r="D68" s="97">
        <v>0</v>
      </c>
      <c r="K68"/>
    </row>
    <row r="69" spans="1:11" x14ac:dyDescent="0.3">
      <c r="A69" s="4" t="s">
        <v>39</v>
      </c>
      <c r="B69" t="s">
        <v>91</v>
      </c>
      <c r="C69" s="99">
        <v>1170</v>
      </c>
      <c r="D69" s="97">
        <v>1170</v>
      </c>
      <c r="K69"/>
    </row>
    <row r="70" spans="1:11" x14ac:dyDescent="0.3">
      <c r="A70" s="4" t="s">
        <v>40</v>
      </c>
      <c r="B70" t="s">
        <v>92</v>
      </c>
      <c r="C70" s="97">
        <v>1896</v>
      </c>
      <c r="D70" s="97">
        <v>1896</v>
      </c>
      <c r="K70"/>
    </row>
    <row r="71" spans="1:11" x14ac:dyDescent="0.3">
      <c r="A71" s="4" t="s">
        <v>42</v>
      </c>
      <c r="B71" t="s">
        <v>195</v>
      </c>
      <c r="C71" s="97">
        <v>264</v>
      </c>
      <c r="D71" s="97">
        <v>0</v>
      </c>
      <c r="E71" s="111" t="s">
        <v>194</v>
      </c>
      <c r="K71"/>
    </row>
    <row r="72" spans="1:11" x14ac:dyDescent="0.3">
      <c r="B72" s="26" t="s">
        <v>52</v>
      </c>
      <c r="C72" s="28">
        <f>SUM(C49:C71)</f>
        <v>12338</v>
      </c>
      <c r="D72" s="28">
        <f>SUM(D49:D71)</f>
        <v>4439</v>
      </c>
      <c r="K72"/>
    </row>
    <row r="73" spans="1:11" x14ac:dyDescent="0.3">
      <c r="C73" s="24"/>
      <c r="D73" s="24"/>
      <c r="K73"/>
    </row>
    <row r="74" spans="1:11" ht="15.6" x14ac:dyDescent="0.3">
      <c r="A74" s="43"/>
      <c r="B74" s="48" t="s">
        <v>93</v>
      </c>
      <c r="C74" s="49">
        <f>C47+C72</f>
        <v>24676</v>
      </c>
      <c r="D74" s="49">
        <f>D47+D72</f>
        <v>8878</v>
      </c>
      <c r="E74" s="43"/>
      <c r="K74"/>
    </row>
    <row r="75" spans="1:11" ht="15.6" x14ac:dyDescent="0.3">
      <c r="A75" s="12"/>
      <c r="B75" s="12"/>
      <c r="C75" s="118" t="s">
        <v>9</v>
      </c>
      <c r="D75" s="118"/>
      <c r="E75" s="12"/>
      <c r="K75"/>
    </row>
    <row r="76" spans="1:11" x14ac:dyDescent="0.3">
      <c r="A76" s="42" t="s">
        <v>168</v>
      </c>
      <c r="B76" s="43"/>
      <c r="C76" s="44" t="s">
        <v>12</v>
      </c>
      <c r="D76" s="44" t="s">
        <v>13</v>
      </c>
      <c r="E76" s="42" t="s">
        <v>10</v>
      </c>
      <c r="K76"/>
    </row>
    <row r="77" spans="1:11" x14ac:dyDescent="0.3">
      <c r="A77" s="11" t="s">
        <v>94</v>
      </c>
      <c r="K77"/>
    </row>
    <row r="78" spans="1:11" ht="15.6" x14ac:dyDescent="0.3">
      <c r="A78" s="45" t="s">
        <v>45</v>
      </c>
      <c r="B78" s="4" t="s">
        <v>188</v>
      </c>
      <c r="K78"/>
    </row>
    <row r="79" spans="1:11" x14ac:dyDescent="0.3">
      <c r="A79" s="14" t="s">
        <v>16</v>
      </c>
      <c r="B79" s="47" t="s">
        <v>167</v>
      </c>
      <c r="C79" s="110" t="s">
        <v>183</v>
      </c>
      <c r="D79" s="110" t="s">
        <v>183</v>
      </c>
      <c r="E79" s="81" t="s">
        <v>166</v>
      </c>
      <c r="K79"/>
    </row>
    <row r="80" spans="1:11" x14ac:dyDescent="0.3">
      <c r="A80" s="4" t="s">
        <v>19</v>
      </c>
      <c r="K80"/>
    </row>
    <row r="81" spans="1:11" x14ac:dyDescent="0.3">
      <c r="A81" s="2" t="s">
        <v>20</v>
      </c>
      <c r="B81" t="s">
        <v>21</v>
      </c>
      <c r="C81" s="18">
        <v>25</v>
      </c>
      <c r="D81" s="18">
        <v>25</v>
      </c>
      <c r="K81"/>
    </row>
    <row r="82" spans="1:11" x14ac:dyDescent="0.3">
      <c r="A82" s="2" t="s">
        <v>20</v>
      </c>
      <c r="B82" t="s">
        <v>77</v>
      </c>
      <c r="C82" s="17">
        <v>145</v>
      </c>
      <c r="D82" s="18">
        <v>145</v>
      </c>
      <c r="K82"/>
    </row>
    <row r="83" spans="1:11" x14ac:dyDescent="0.3">
      <c r="A83" s="2" t="s">
        <v>20</v>
      </c>
      <c r="B83" t="s">
        <v>78</v>
      </c>
      <c r="C83" s="17">
        <v>78</v>
      </c>
      <c r="D83" s="18">
        <v>78</v>
      </c>
      <c r="K83"/>
    </row>
    <row r="84" spans="1:11" x14ac:dyDescent="0.3">
      <c r="A84" s="2" t="s">
        <v>20</v>
      </c>
      <c r="B84" t="s">
        <v>23</v>
      </c>
      <c r="C84" s="105">
        <v>130</v>
      </c>
      <c r="D84" s="106">
        <v>130</v>
      </c>
      <c r="K84"/>
    </row>
    <row r="85" spans="1:11" x14ac:dyDescent="0.3">
      <c r="A85" s="2" t="s">
        <v>20</v>
      </c>
      <c r="B85" t="s">
        <v>25</v>
      </c>
      <c r="C85" s="17">
        <v>500</v>
      </c>
      <c r="D85" s="18">
        <v>0</v>
      </c>
      <c r="K85"/>
    </row>
    <row r="86" spans="1:11" x14ac:dyDescent="0.3">
      <c r="A86" s="38" t="s">
        <v>79</v>
      </c>
      <c r="B86" t="s">
        <v>28</v>
      </c>
      <c r="C86" s="18">
        <v>160</v>
      </c>
      <c r="D86" s="18">
        <v>160</v>
      </c>
      <c r="K86"/>
    </row>
    <row r="87" spans="1:11" x14ac:dyDescent="0.3">
      <c r="A87" s="38" t="s">
        <v>79</v>
      </c>
      <c r="B87" t="s">
        <v>29</v>
      </c>
      <c r="C87" s="18">
        <v>100</v>
      </c>
      <c r="D87" s="18">
        <v>100</v>
      </c>
      <c r="K87"/>
    </row>
    <row r="88" spans="1:11" x14ac:dyDescent="0.3">
      <c r="A88" s="38" t="s">
        <v>79</v>
      </c>
      <c r="B88" s="41" t="s">
        <v>81</v>
      </c>
      <c r="C88" s="24">
        <v>90</v>
      </c>
      <c r="D88" s="25">
        <v>90</v>
      </c>
      <c r="K88"/>
    </row>
    <row r="89" spans="1:11" x14ac:dyDescent="0.3">
      <c r="A89" s="38" t="s">
        <v>79</v>
      </c>
      <c r="B89" t="s">
        <v>82</v>
      </c>
      <c r="C89" s="18">
        <v>262</v>
      </c>
      <c r="D89" s="18">
        <v>262</v>
      </c>
      <c r="K89"/>
    </row>
    <row r="90" spans="1:11" x14ac:dyDescent="0.3">
      <c r="A90" s="38" t="s">
        <v>79</v>
      </c>
      <c r="B90" t="s">
        <v>84</v>
      </c>
      <c r="C90" s="18">
        <v>25</v>
      </c>
      <c r="D90" s="18">
        <v>25</v>
      </c>
      <c r="K90"/>
    </row>
    <row r="91" spans="1:11" x14ac:dyDescent="0.3">
      <c r="A91" s="38" t="s">
        <v>79</v>
      </c>
      <c r="B91" s="41" t="s">
        <v>85</v>
      </c>
      <c r="C91" s="93">
        <v>100</v>
      </c>
      <c r="D91" s="25">
        <v>100</v>
      </c>
      <c r="K91"/>
    </row>
    <row r="92" spans="1:11" x14ac:dyDescent="0.3">
      <c r="A92" s="38" t="s">
        <v>79</v>
      </c>
      <c r="B92" s="41" t="s">
        <v>86</v>
      </c>
      <c r="C92" s="24">
        <v>45</v>
      </c>
      <c r="D92" s="25">
        <v>45</v>
      </c>
      <c r="K92"/>
    </row>
    <row r="93" spans="1:11" x14ac:dyDescent="0.3">
      <c r="A93" s="4" t="s">
        <v>32</v>
      </c>
      <c r="B93" t="s">
        <v>46</v>
      </c>
      <c r="C93" s="24">
        <v>300</v>
      </c>
      <c r="D93" s="25">
        <v>150</v>
      </c>
      <c r="K93"/>
    </row>
    <row r="94" spans="1:11" x14ac:dyDescent="0.3">
      <c r="A94" s="82" t="s">
        <v>34</v>
      </c>
      <c r="B94" s="83"/>
      <c r="C94" s="84">
        <v>0</v>
      </c>
      <c r="D94" s="85">
        <v>0</v>
      </c>
      <c r="E94" s="82" t="s">
        <v>107</v>
      </c>
      <c r="K94"/>
    </row>
    <row r="95" spans="1:11" x14ac:dyDescent="0.3">
      <c r="A95" s="4" t="s">
        <v>88</v>
      </c>
      <c r="B95" t="s">
        <v>87</v>
      </c>
      <c r="C95" s="99">
        <v>5275</v>
      </c>
      <c r="D95" s="97">
        <v>0</v>
      </c>
      <c r="K95"/>
    </row>
    <row r="96" spans="1:11" x14ac:dyDescent="0.3">
      <c r="A96" s="4" t="s">
        <v>37</v>
      </c>
      <c r="B96" t="s">
        <v>89</v>
      </c>
      <c r="C96" s="99">
        <v>940</v>
      </c>
      <c r="D96" s="97">
        <v>0</v>
      </c>
      <c r="K96"/>
    </row>
    <row r="97" spans="1:11" x14ac:dyDescent="0.3">
      <c r="A97" s="4" t="s">
        <v>38</v>
      </c>
      <c r="B97" t="s">
        <v>90</v>
      </c>
      <c r="C97" s="99">
        <v>770</v>
      </c>
      <c r="D97" s="97">
        <v>0</v>
      </c>
      <c r="K97"/>
    </row>
    <row r="98" spans="1:11" x14ac:dyDescent="0.3">
      <c r="A98" s="4" t="s">
        <v>39</v>
      </c>
      <c r="B98" t="s">
        <v>91</v>
      </c>
      <c r="C98" s="99">
        <v>1300</v>
      </c>
      <c r="D98" s="97">
        <v>1300</v>
      </c>
      <c r="K98"/>
    </row>
    <row r="99" spans="1:11" x14ac:dyDescent="0.3">
      <c r="A99" s="4" t="s">
        <v>40</v>
      </c>
      <c r="B99" t="s">
        <v>92</v>
      </c>
      <c r="C99" s="97">
        <v>1896</v>
      </c>
      <c r="D99" s="97">
        <v>1896</v>
      </c>
      <c r="K99"/>
    </row>
    <row r="100" spans="1:11" x14ac:dyDescent="0.3">
      <c r="A100" s="4" t="s">
        <v>42</v>
      </c>
      <c r="B100" t="s">
        <v>150</v>
      </c>
      <c r="C100" s="97">
        <v>182</v>
      </c>
      <c r="D100" s="97">
        <v>0</v>
      </c>
      <c r="K100"/>
    </row>
    <row r="101" spans="1:11" x14ac:dyDescent="0.3">
      <c r="B101" s="26" t="s">
        <v>50</v>
      </c>
      <c r="C101" s="27">
        <f>SUM(C79:C100)</f>
        <v>12323</v>
      </c>
      <c r="D101" s="27">
        <f>SUM(D79:D100)</f>
        <v>4506</v>
      </c>
      <c r="K101"/>
    </row>
    <row r="102" spans="1:11" ht="15.6" x14ac:dyDescent="0.3">
      <c r="A102" s="45" t="s">
        <v>51</v>
      </c>
      <c r="B102" s="4" t="s">
        <v>205</v>
      </c>
      <c r="C102" s="24"/>
      <c r="D102" s="24"/>
      <c r="K102"/>
    </row>
    <row r="103" spans="1:11" x14ac:dyDescent="0.3">
      <c r="A103" s="14" t="s">
        <v>16</v>
      </c>
      <c r="B103" s="47" t="s">
        <v>167</v>
      </c>
      <c r="C103" s="110" t="s">
        <v>183</v>
      </c>
      <c r="D103" s="110" t="s">
        <v>183</v>
      </c>
      <c r="E103" s="81" t="s">
        <v>166</v>
      </c>
      <c r="K103"/>
    </row>
    <row r="104" spans="1:11" x14ac:dyDescent="0.3">
      <c r="A104" s="4" t="s">
        <v>19</v>
      </c>
      <c r="K104"/>
    </row>
    <row r="105" spans="1:11" x14ac:dyDescent="0.3">
      <c r="A105" s="2" t="s">
        <v>20</v>
      </c>
      <c r="B105" t="s">
        <v>21</v>
      </c>
      <c r="C105" s="18">
        <v>25</v>
      </c>
      <c r="D105" s="18">
        <v>25</v>
      </c>
      <c r="K105"/>
    </row>
    <row r="106" spans="1:11" x14ac:dyDescent="0.3">
      <c r="A106" s="2" t="s">
        <v>20</v>
      </c>
      <c r="B106" t="s">
        <v>77</v>
      </c>
      <c r="C106" s="17">
        <v>145</v>
      </c>
      <c r="D106" s="18">
        <v>145</v>
      </c>
      <c r="K106"/>
    </row>
    <row r="107" spans="1:11" x14ac:dyDescent="0.3">
      <c r="A107" s="2" t="s">
        <v>20</v>
      </c>
      <c r="B107" t="s">
        <v>78</v>
      </c>
      <c r="C107" s="17">
        <v>78</v>
      </c>
      <c r="D107" s="18">
        <v>78</v>
      </c>
      <c r="K107"/>
    </row>
    <row r="108" spans="1:11" x14ac:dyDescent="0.3">
      <c r="A108" s="2" t="s">
        <v>20</v>
      </c>
      <c r="B108" t="s">
        <v>23</v>
      </c>
      <c r="C108" s="105">
        <v>130</v>
      </c>
      <c r="D108" s="106">
        <v>130</v>
      </c>
      <c r="K108"/>
    </row>
    <row r="109" spans="1:11" x14ac:dyDescent="0.3">
      <c r="A109" s="2" t="s">
        <v>20</v>
      </c>
      <c r="B109" t="s">
        <v>25</v>
      </c>
      <c r="C109" s="17">
        <v>500</v>
      </c>
      <c r="D109" s="18">
        <v>0</v>
      </c>
      <c r="K109"/>
    </row>
    <row r="110" spans="1:11" x14ac:dyDescent="0.3">
      <c r="A110" s="38" t="s">
        <v>79</v>
      </c>
      <c r="B110" t="s">
        <v>28</v>
      </c>
      <c r="C110" s="18">
        <v>160</v>
      </c>
      <c r="D110" s="18">
        <v>160</v>
      </c>
      <c r="K110"/>
    </row>
    <row r="111" spans="1:11" x14ac:dyDescent="0.3">
      <c r="A111" s="38" t="s">
        <v>79</v>
      </c>
      <c r="B111" t="s">
        <v>29</v>
      </c>
      <c r="C111" s="18">
        <v>100</v>
      </c>
      <c r="D111" s="18">
        <v>100</v>
      </c>
      <c r="K111"/>
    </row>
    <row r="112" spans="1:11" x14ac:dyDescent="0.3">
      <c r="A112" s="38" t="s">
        <v>79</v>
      </c>
      <c r="B112" s="41" t="s">
        <v>81</v>
      </c>
      <c r="C112" s="24">
        <v>90</v>
      </c>
      <c r="D112" s="25">
        <v>90</v>
      </c>
      <c r="K112"/>
    </row>
    <row r="113" spans="1:11" x14ac:dyDescent="0.3">
      <c r="A113" s="38" t="s">
        <v>79</v>
      </c>
      <c r="B113" t="s">
        <v>82</v>
      </c>
      <c r="C113" s="18">
        <v>262</v>
      </c>
      <c r="D113" s="18">
        <v>262</v>
      </c>
      <c r="K113"/>
    </row>
    <row r="114" spans="1:11" x14ac:dyDescent="0.3">
      <c r="A114" s="38" t="s">
        <v>79</v>
      </c>
      <c r="B114" t="s">
        <v>84</v>
      </c>
      <c r="C114" s="18">
        <v>25</v>
      </c>
      <c r="D114" s="18">
        <v>25</v>
      </c>
      <c r="K114"/>
    </row>
    <row r="115" spans="1:11" x14ac:dyDescent="0.3">
      <c r="A115" s="38" t="s">
        <v>79</v>
      </c>
      <c r="B115" s="41" t="s">
        <v>85</v>
      </c>
      <c r="C115" s="25">
        <v>100</v>
      </c>
      <c r="D115" s="25">
        <v>100</v>
      </c>
      <c r="K115"/>
    </row>
    <row r="116" spans="1:11" x14ac:dyDescent="0.3">
      <c r="A116" s="38" t="s">
        <v>79</v>
      </c>
      <c r="B116" s="41" t="s">
        <v>86</v>
      </c>
      <c r="C116" s="24">
        <v>45</v>
      </c>
      <c r="D116" s="25">
        <v>45</v>
      </c>
      <c r="K116"/>
    </row>
    <row r="117" spans="1:11" x14ac:dyDescent="0.3">
      <c r="A117" s="4" t="s">
        <v>32</v>
      </c>
      <c r="B117" t="s">
        <v>46</v>
      </c>
      <c r="C117" s="24">
        <v>300</v>
      </c>
      <c r="D117" s="25">
        <v>150</v>
      </c>
      <c r="K117"/>
    </row>
    <row r="118" spans="1:11" x14ac:dyDescent="0.3">
      <c r="A118" s="82" t="s">
        <v>34</v>
      </c>
      <c r="B118" s="83"/>
      <c r="C118" s="84">
        <v>0</v>
      </c>
      <c r="D118" s="85">
        <v>0</v>
      </c>
      <c r="E118" s="82" t="s">
        <v>107</v>
      </c>
      <c r="K118"/>
    </row>
    <row r="119" spans="1:11" x14ac:dyDescent="0.3">
      <c r="A119" s="4" t="s">
        <v>88</v>
      </c>
      <c r="B119" t="s">
        <v>87</v>
      </c>
      <c r="C119" s="99">
        <v>5275</v>
      </c>
      <c r="D119" s="97">
        <v>0</v>
      </c>
      <c r="K119"/>
    </row>
    <row r="120" spans="1:11" x14ac:dyDescent="0.3">
      <c r="A120" s="4" t="s">
        <v>37</v>
      </c>
      <c r="B120" t="s">
        <v>89</v>
      </c>
      <c r="C120" s="99">
        <v>940</v>
      </c>
      <c r="D120" s="97">
        <v>0</v>
      </c>
      <c r="K120"/>
    </row>
    <row r="121" spans="1:11" x14ac:dyDescent="0.3">
      <c r="A121" s="4" t="s">
        <v>38</v>
      </c>
      <c r="B121" t="s">
        <v>90</v>
      </c>
      <c r="C121" s="99">
        <v>770</v>
      </c>
      <c r="D121" s="97">
        <v>0</v>
      </c>
      <c r="K121"/>
    </row>
    <row r="122" spans="1:11" x14ac:dyDescent="0.3">
      <c r="A122" s="4" t="s">
        <v>39</v>
      </c>
      <c r="B122" t="s">
        <v>91</v>
      </c>
      <c r="C122" s="99">
        <v>1300</v>
      </c>
      <c r="D122" s="97">
        <v>1300</v>
      </c>
      <c r="K122"/>
    </row>
    <row r="123" spans="1:11" x14ac:dyDescent="0.3">
      <c r="A123" s="4" t="s">
        <v>40</v>
      </c>
      <c r="B123" t="s">
        <v>92</v>
      </c>
      <c r="C123" s="97">
        <v>1896</v>
      </c>
      <c r="D123" s="97">
        <v>1896</v>
      </c>
      <c r="K123"/>
    </row>
    <row r="124" spans="1:11" x14ac:dyDescent="0.3">
      <c r="A124" s="4" t="s">
        <v>42</v>
      </c>
      <c r="B124" t="s">
        <v>150</v>
      </c>
      <c r="C124" s="97">
        <v>182</v>
      </c>
      <c r="D124" s="97">
        <v>0</v>
      </c>
      <c r="K124"/>
    </row>
    <row r="125" spans="1:11" x14ac:dyDescent="0.3">
      <c r="B125" s="26" t="s">
        <v>52</v>
      </c>
      <c r="C125" s="28">
        <f>SUM(C103:C124)</f>
        <v>12323</v>
      </c>
      <c r="D125" s="28">
        <f>SUM(D103:D124)</f>
        <v>4506</v>
      </c>
      <c r="K125"/>
    </row>
    <row r="126" spans="1:11" x14ac:dyDescent="0.3">
      <c r="C126" s="24"/>
      <c r="D126" s="24"/>
      <c r="K126"/>
    </row>
    <row r="127" spans="1:11" ht="15.6" x14ac:dyDescent="0.3">
      <c r="A127" s="43"/>
      <c r="B127" s="48" t="s">
        <v>95</v>
      </c>
      <c r="C127" s="49">
        <f>C101+C125</f>
        <v>24646</v>
      </c>
      <c r="D127" s="49">
        <f>D101+D125</f>
        <v>9012</v>
      </c>
      <c r="E127" s="43"/>
      <c r="K127"/>
    </row>
    <row r="128" spans="1:11" ht="15.6" x14ac:dyDescent="0.3">
      <c r="A128" s="12"/>
      <c r="B128" s="12"/>
      <c r="C128" s="118" t="s">
        <v>9</v>
      </c>
      <c r="D128" s="118"/>
      <c r="E128" s="12"/>
      <c r="K128"/>
    </row>
    <row r="129" spans="1:11" x14ac:dyDescent="0.3">
      <c r="A129" s="42" t="s">
        <v>168</v>
      </c>
      <c r="B129" s="43"/>
      <c r="C129" s="44" t="s">
        <v>12</v>
      </c>
      <c r="D129" s="44" t="s">
        <v>13</v>
      </c>
      <c r="E129" s="42" t="s">
        <v>10</v>
      </c>
      <c r="K129"/>
    </row>
    <row r="130" spans="1:11" x14ac:dyDescent="0.3">
      <c r="A130" s="11" t="s">
        <v>96</v>
      </c>
      <c r="K130"/>
    </row>
    <row r="131" spans="1:11" ht="15.6" x14ac:dyDescent="0.3">
      <c r="A131" s="45" t="s">
        <v>45</v>
      </c>
      <c r="B131" s="4" t="s">
        <v>189</v>
      </c>
      <c r="K131"/>
    </row>
    <row r="132" spans="1:11" x14ac:dyDescent="0.3">
      <c r="A132" s="14" t="s">
        <v>16</v>
      </c>
      <c r="B132" s="47" t="s">
        <v>167</v>
      </c>
      <c r="C132" s="110" t="s">
        <v>183</v>
      </c>
      <c r="D132" s="110" t="s">
        <v>183</v>
      </c>
      <c r="E132" s="81" t="s">
        <v>166</v>
      </c>
      <c r="K132"/>
    </row>
    <row r="133" spans="1:11" x14ac:dyDescent="0.3">
      <c r="A133" s="4" t="s">
        <v>19</v>
      </c>
      <c r="K133"/>
    </row>
    <row r="134" spans="1:11" x14ac:dyDescent="0.3">
      <c r="A134" s="2" t="s">
        <v>20</v>
      </c>
      <c r="B134" t="s">
        <v>21</v>
      </c>
      <c r="C134" s="18">
        <v>25</v>
      </c>
      <c r="D134" s="18">
        <v>25</v>
      </c>
      <c r="K134"/>
    </row>
    <row r="135" spans="1:11" x14ac:dyDescent="0.3">
      <c r="A135" s="2" t="s">
        <v>20</v>
      </c>
      <c r="B135" t="s">
        <v>77</v>
      </c>
      <c r="C135" s="17">
        <v>145</v>
      </c>
      <c r="D135" s="18">
        <v>145</v>
      </c>
      <c r="K135"/>
    </row>
    <row r="136" spans="1:11" x14ac:dyDescent="0.3">
      <c r="A136" s="2" t="s">
        <v>20</v>
      </c>
      <c r="B136" t="s">
        <v>78</v>
      </c>
      <c r="C136" s="17">
        <v>78</v>
      </c>
      <c r="D136" s="18">
        <v>78</v>
      </c>
      <c r="K136"/>
    </row>
    <row r="137" spans="1:11" x14ac:dyDescent="0.3">
      <c r="A137" s="2" t="s">
        <v>20</v>
      </c>
      <c r="B137" t="s">
        <v>23</v>
      </c>
      <c r="C137" s="105">
        <v>130</v>
      </c>
      <c r="D137" s="106">
        <v>130</v>
      </c>
      <c r="K137"/>
    </row>
    <row r="138" spans="1:11" x14ac:dyDescent="0.3">
      <c r="A138" s="2" t="s">
        <v>20</v>
      </c>
      <c r="B138" t="s">
        <v>25</v>
      </c>
      <c r="C138" s="17">
        <v>500</v>
      </c>
      <c r="D138" s="18">
        <v>0</v>
      </c>
      <c r="K138"/>
    </row>
    <row r="139" spans="1:11" x14ac:dyDescent="0.3">
      <c r="A139" s="38" t="s">
        <v>79</v>
      </c>
      <c r="B139" t="s">
        <v>28</v>
      </c>
      <c r="C139" s="18">
        <v>160</v>
      </c>
      <c r="D139" s="18">
        <v>160</v>
      </c>
      <c r="K139"/>
    </row>
    <row r="140" spans="1:11" x14ac:dyDescent="0.3">
      <c r="A140" s="38" t="s">
        <v>79</v>
      </c>
      <c r="B140" s="41" t="s">
        <v>97</v>
      </c>
      <c r="C140" s="97">
        <v>65</v>
      </c>
      <c r="D140" s="106">
        <v>65</v>
      </c>
      <c r="K140"/>
    </row>
    <row r="141" spans="1:11" x14ac:dyDescent="0.3">
      <c r="A141" s="38" t="s">
        <v>79</v>
      </c>
      <c r="B141" s="41" t="s">
        <v>81</v>
      </c>
      <c r="C141" s="25">
        <v>90</v>
      </c>
      <c r="D141" s="25">
        <v>90</v>
      </c>
      <c r="K141"/>
    </row>
    <row r="142" spans="1:11" x14ac:dyDescent="0.3">
      <c r="A142" s="38" t="s">
        <v>79</v>
      </c>
      <c r="B142" t="s">
        <v>82</v>
      </c>
      <c r="C142" s="18">
        <v>262</v>
      </c>
      <c r="D142" s="18">
        <v>262</v>
      </c>
      <c r="K142"/>
    </row>
    <row r="143" spans="1:11" x14ac:dyDescent="0.3">
      <c r="A143" s="38" t="s">
        <v>79</v>
      </c>
      <c r="B143" t="s">
        <v>84</v>
      </c>
      <c r="C143" s="18">
        <v>25</v>
      </c>
      <c r="D143" s="18">
        <v>25</v>
      </c>
      <c r="K143"/>
    </row>
    <row r="144" spans="1:11" x14ac:dyDescent="0.3">
      <c r="A144" s="38" t="s">
        <v>79</v>
      </c>
      <c r="B144" s="41" t="s">
        <v>85</v>
      </c>
      <c r="C144" s="25">
        <v>100</v>
      </c>
      <c r="D144" s="25">
        <v>100</v>
      </c>
      <c r="K144"/>
    </row>
    <row r="145" spans="1:11" x14ac:dyDescent="0.3">
      <c r="A145" s="38" t="s">
        <v>79</v>
      </c>
      <c r="B145" s="41" t="s">
        <v>86</v>
      </c>
      <c r="C145" s="25">
        <v>45</v>
      </c>
      <c r="D145" s="25">
        <v>45</v>
      </c>
      <c r="K145"/>
    </row>
    <row r="146" spans="1:11" x14ac:dyDescent="0.3">
      <c r="A146" s="4" t="s">
        <v>32</v>
      </c>
      <c r="B146" t="s">
        <v>46</v>
      </c>
      <c r="C146" s="25">
        <v>300</v>
      </c>
      <c r="D146" s="25">
        <v>150</v>
      </c>
      <c r="K146"/>
    </row>
    <row r="147" spans="1:11" x14ac:dyDescent="0.3">
      <c r="A147" s="82" t="s">
        <v>34</v>
      </c>
      <c r="B147" s="83"/>
      <c r="C147" s="84">
        <v>0</v>
      </c>
      <c r="D147" s="85">
        <v>0</v>
      </c>
      <c r="E147" s="82" t="s">
        <v>107</v>
      </c>
      <c r="K147"/>
    </row>
    <row r="148" spans="1:11" x14ac:dyDescent="0.3">
      <c r="A148" s="4" t="s">
        <v>88</v>
      </c>
      <c r="B148" t="s">
        <v>47</v>
      </c>
      <c r="C148" s="100">
        <v>4748</v>
      </c>
      <c r="D148" s="97">
        <v>0</v>
      </c>
      <c r="K148"/>
    </row>
    <row r="149" spans="1:11" x14ac:dyDescent="0.3">
      <c r="A149" s="4" t="s">
        <v>37</v>
      </c>
      <c r="B149" t="s">
        <v>98</v>
      </c>
      <c r="C149" s="99">
        <v>846</v>
      </c>
      <c r="D149" s="97">
        <v>0</v>
      </c>
      <c r="K149"/>
    </row>
    <row r="150" spans="1:11" x14ac:dyDescent="0.3">
      <c r="A150" s="4" t="s">
        <v>38</v>
      </c>
      <c r="B150" t="s">
        <v>99</v>
      </c>
      <c r="C150" s="100">
        <v>693</v>
      </c>
      <c r="D150" s="97">
        <v>0</v>
      </c>
      <c r="K150"/>
    </row>
    <row r="151" spans="1:11" x14ac:dyDescent="0.3">
      <c r="A151" s="4" t="s">
        <v>39</v>
      </c>
      <c r="B151" t="s">
        <v>100</v>
      </c>
      <c r="C151" s="100">
        <v>1170</v>
      </c>
      <c r="D151" s="97">
        <v>1170</v>
      </c>
      <c r="K151"/>
    </row>
    <row r="152" spans="1:11" x14ac:dyDescent="0.3">
      <c r="A152" s="4" t="s">
        <v>40</v>
      </c>
      <c r="B152" t="s">
        <v>92</v>
      </c>
      <c r="C152" s="97">
        <v>1896</v>
      </c>
      <c r="D152" s="97">
        <v>1896</v>
      </c>
      <c r="K152"/>
    </row>
    <row r="153" spans="1:11" x14ac:dyDescent="0.3">
      <c r="A153" s="4" t="s">
        <v>42</v>
      </c>
      <c r="B153" t="s">
        <v>150</v>
      </c>
      <c r="C153" s="97">
        <v>174</v>
      </c>
      <c r="D153" s="97">
        <v>0</v>
      </c>
      <c r="K153"/>
    </row>
    <row r="154" spans="1:11" x14ac:dyDescent="0.3">
      <c r="B154" s="26" t="s">
        <v>50</v>
      </c>
      <c r="C154" s="27">
        <f>SUM(C132:C153)</f>
        <v>11452</v>
      </c>
      <c r="D154" s="27">
        <f>SUM(D132:D153)</f>
        <v>4341</v>
      </c>
      <c r="K154"/>
    </row>
    <row r="155" spans="1:11" ht="15.6" x14ac:dyDescent="0.3">
      <c r="A155" s="45" t="s">
        <v>51</v>
      </c>
      <c r="B155" s="4" t="s">
        <v>205</v>
      </c>
      <c r="C155" s="24"/>
      <c r="D155" s="24"/>
      <c r="K155"/>
    </row>
    <row r="156" spans="1:11" x14ac:dyDescent="0.3">
      <c r="A156" s="14" t="s">
        <v>16</v>
      </c>
      <c r="B156" s="47" t="s">
        <v>167</v>
      </c>
      <c r="C156" s="110" t="s">
        <v>183</v>
      </c>
      <c r="D156" s="110" t="s">
        <v>183</v>
      </c>
      <c r="E156" s="81" t="s">
        <v>166</v>
      </c>
      <c r="K156"/>
    </row>
    <row r="157" spans="1:11" x14ac:dyDescent="0.3">
      <c r="A157" s="4" t="s">
        <v>19</v>
      </c>
      <c r="K157"/>
    </row>
    <row r="158" spans="1:11" x14ac:dyDescent="0.3">
      <c r="A158" s="2" t="s">
        <v>20</v>
      </c>
      <c r="B158" t="s">
        <v>21</v>
      </c>
      <c r="C158" s="18">
        <v>25</v>
      </c>
      <c r="D158" s="18">
        <v>25</v>
      </c>
      <c r="K158"/>
    </row>
    <row r="159" spans="1:11" x14ac:dyDescent="0.3">
      <c r="A159" s="2" t="s">
        <v>20</v>
      </c>
      <c r="B159" t="s">
        <v>77</v>
      </c>
      <c r="C159" s="17">
        <v>145</v>
      </c>
      <c r="D159" s="18">
        <v>145</v>
      </c>
      <c r="K159"/>
    </row>
    <row r="160" spans="1:11" x14ac:dyDescent="0.3">
      <c r="A160" s="2" t="s">
        <v>20</v>
      </c>
      <c r="B160" t="s">
        <v>78</v>
      </c>
      <c r="C160" s="17">
        <v>78</v>
      </c>
      <c r="D160" s="18">
        <v>78</v>
      </c>
      <c r="K160"/>
    </row>
    <row r="161" spans="1:11" x14ac:dyDescent="0.3">
      <c r="A161" s="2" t="s">
        <v>20</v>
      </c>
      <c r="B161" t="s">
        <v>23</v>
      </c>
      <c r="C161" s="105">
        <v>130</v>
      </c>
      <c r="D161" s="106">
        <v>130</v>
      </c>
      <c r="K161"/>
    </row>
    <row r="162" spans="1:11" x14ac:dyDescent="0.3">
      <c r="A162" s="2" t="s">
        <v>20</v>
      </c>
      <c r="B162" t="s">
        <v>25</v>
      </c>
      <c r="C162" s="17">
        <v>500</v>
      </c>
      <c r="D162" s="18">
        <v>0</v>
      </c>
      <c r="K162"/>
    </row>
    <row r="163" spans="1:11" x14ac:dyDescent="0.3">
      <c r="A163" s="38" t="s">
        <v>79</v>
      </c>
      <c r="B163" t="s">
        <v>28</v>
      </c>
      <c r="C163" s="18">
        <v>160</v>
      </c>
      <c r="D163" s="18">
        <v>160</v>
      </c>
      <c r="K163"/>
    </row>
    <row r="164" spans="1:11" x14ac:dyDescent="0.3">
      <c r="A164" s="38" t="s">
        <v>79</v>
      </c>
      <c r="B164" s="41" t="s">
        <v>97</v>
      </c>
      <c r="C164" s="97">
        <v>65</v>
      </c>
      <c r="D164" s="106">
        <v>65</v>
      </c>
      <c r="K164"/>
    </row>
    <row r="165" spans="1:11" x14ac:dyDescent="0.3">
      <c r="A165" s="38" t="s">
        <v>79</v>
      </c>
      <c r="B165" s="41" t="s">
        <v>81</v>
      </c>
      <c r="C165" s="24">
        <v>90</v>
      </c>
      <c r="D165" s="25">
        <v>90</v>
      </c>
      <c r="K165"/>
    </row>
    <row r="166" spans="1:11" x14ac:dyDescent="0.3">
      <c r="A166" s="38" t="s">
        <v>79</v>
      </c>
      <c r="B166" t="s">
        <v>82</v>
      </c>
      <c r="C166" s="18">
        <v>262</v>
      </c>
      <c r="D166" s="18">
        <v>262</v>
      </c>
      <c r="K166"/>
    </row>
    <row r="167" spans="1:11" x14ac:dyDescent="0.3">
      <c r="A167" s="38" t="s">
        <v>79</v>
      </c>
      <c r="B167" t="s">
        <v>84</v>
      </c>
      <c r="C167" s="18">
        <v>25</v>
      </c>
      <c r="D167" s="18">
        <v>25</v>
      </c>
      <c r="K167"/>
    </row>
    <row r="168" spans="1:11" x14ac:dyDescent="0.3">
      <c r="A168" s="38" t="s">
        <v>79</v>
      </c>
      <c r="B168" s="41" t="s">
        <v>85</v>
      </c>
      <c r="C168" s="25">
        <v>100</v>
      </c>
      <c r="D168" s="25">
        <v>100</v>
      </c>
      <c r="K168"/>
    </row>
    <row r="169" spans="1:11" x14ac:dyDescent="0.3">
      <c r="A169" s="38" t="s">
        <v>79</v>
      </c>
      <c r="B169" s="41" t="s">
        <v>86</v>
      </c>
      <c r="C169" s="24">
        <v>45</v>
      </c>
      <c r="D169" s="25">
        <v>45</v>
      </c>
      <c r="K169"/>
    </row>
    <row r="170" spans="1:11" x14ac:dyDescent="0.3">
      <c r="A170" s="4" t="s">
        <v>32</v>
      </c>
      <c r="B170" t="s">
        <v>46</v>
      </c>
      <c r="C170" s="24">
        <v>300</v>
      </c>
      <c r="D170" s="25">
        <v>150</v>
      </c>
      <c r="K170"/>
    </row>
    <row r="171" spans="1:11" x14ac:dyDescent="0.3">
      <c r="A171" s="82" t="s">
        <v>34</v>
      </c>
      <c r="B171" s="83"/>
      <c r="C171" s="84">
        <v>0</v>
      </c>
      <c r="D171" s="85">
        <v>0</v>
      </c>
      <c r="E171" s="82" t="s">
        <v>107</v>
      </c>
      <c r="K171"/>
    </row>
    <row r="172" spans="1:11" x14ac:dyDescent="0.3">
      <c r="A172" s="4" t="s">
        <v>88</v>
      </c>
      <c r="B172" t="s">
        <v>47</v>
      </c>
      <c r="C172" s="100">
        <v>4748</v>
      </c>
      <c r="D172" s="97">
        <v>0</v>
      </c>
      <c r="K172"/>
    </row>
    <row r="173" spans="1:11" x14ac:dyDescent="0.3">
      <c r="A173" s="4" t="s">
        <v>37</v>
      </c>
      <c r="B173" t="s">
        <v>98</v>
      </c>
      <c r="C173" s="99">
        <v>846</v>
      </c>
      <c r="D173" s="97">
        <v>0</v>
      </c>
      <c r="K173"/>
    </row>
    <row r="174" spans="1:11" x14ac:dyDescent="0.3">
      <c r="A174" s="4" t="s">
        <v>38</v>
      </c>
      <c r="B174" t="s">
        <v>99</v>
      </c>
      <c r="C174" s="100">
        <v>693</v>
      </c>
      <c r="D174" s="97">
        <v>0</v>
      </c>
      <c r="K174"/>
    </row>
    <row r="175" spans="1:11" x14ac:dyDescent="0.3">
      <c r="A175" s="4" t="s">
        <v>39</v>
      </c>
      <c r="B175" t="s">
        <v>100</v>
      </c>
      <c r="C175" s="100">
        <v>1170</v>
      </c>
      <c r="D175" s="97">
        <v>1170</v>
      </c>
      <c r="K175"/>
    </row>
    <row r="176" spans="1:11" x14ac:dyDescent="0.3">
      <c r="A176" s="4" t="s">
        <v>40</v>
      </c>
      <c r="B176" t="s">
        <v>92</v>
      </c>
      <c r="C176" s="97">
        <v>1896</v>
      </c>
      <c r="D176" s="97">
        <v>1896</v>
      </c>
      <c r="K176"/>
    </row>
    <row r="177" spans="1:11" x14ac:dyDescent="0.3">
      <c r="A177" s="4" t="s">
        <v>42</v>
      </c>
      <c r="B177" t="s">
        <v>150</v>
      </c>
      <c r="C177" s="97">
        <v>174</v>
      </c>
      <c r="D177" s="97">
        <v>0</v>
      </c>
      <c r="K177"/>
    </row>
    <row r="178" spans="1:11" x14ac:dyDescent="0.3">
      <c r="B178" s="26" t="s">
        <v>52</v>
      </c>
      <c r="C178" s="28">
        <f>SUM(C156:C177)</f>
        <v>11452</v>
      </c>
      <c r="D178" s="28">
        <f>SUM(D156:D177)</f>
        <v>4341</v>
      </c>
      <c r="K178"/>
    </row>
    <row r="179" spans="1:11" x14ac:dyDescent="0.3">
      <c r="C179" s="24"/>
      <c r="D179" s="24"/>
      <c r="K179"/>
    </row>
    <row r="180" spans="1:11" ht="15.6" x14ac:dyDescent="0.3">
      <c r="A180" s="43"/>
      <c r="B180" s="48" t="s">
        <v>101</v>
      </c>
      <c r="C180" s="49">
        <f>C154+C178</f>
        <v>22904</v>
      </c>
      <c r="D180" s="49">
        <f>D154+D178</f>
        <v>8682</v>
      </c>
      <c r="E180" s="43"/>
      <c r="K180"/>
    </row>
    <row r="181" spans="1:11" ht="15.6" x14ac:dyDescent="0.3">
      <c r="A181" s="12"/>
      <c r="B181" s="12"/>
      <c r="C181" s="118" t="s">
        <v>9</v>
      </c>
      <c r="D181" s="118"/>
      <c r="E181" s="12"/>
      <c r="K181"/>
    </row>
    <row r="182" spans="1:11" x14ac:dyDescent="0.3">
      <c r="A182" s="42" t="s">
        <v>168</v>
      </c>
      <c r="B182" s="43"/>
      <c r="C182" s="44" t="s">
        <v>12</v>
      </c>
      <c r="D182" s="44" t="s">
        <v>13</v>
      </c>
      <c r="E182" s="42" t="s">
        <v>10</v>
      </c>
      <c r="K182"/>
    </row>
    <row r="183" spans="1:11" x14ac:dyDescent="0.3">
      <c r="A183" s="11" t="s">
        <v>102</v>
      </c>
      <c r="B183" s="92"/>
      <c r="C183" s="68"/>
      <c r="D183" s="90"/>
      <c r="E183" s="68"/>
      <c r="K183"/>
    </row>
    <row r="184" spans="1:11" ht="15.6" x14ac:dyDescent="0.3">
      <c r="A184" s="45" t="s">
        <v>45</v>
      </c>
      <c r="B184" s="101" t="s">
        <v>193</v>
      </c>
      <c r="C184" s="68"/>
      <c r="D184" s="68"/>
      <c r="E184" s="68"/>
      <c r="K184"/>
    </row>
    <row r="185" spans="1:11" x14ac:dyDescent="0.3">
      <c r="A185" s="14" t="s">
        <v>16</v>
      </c>
      <c r="B185" s="47" t="s">
        <v>167</v>
      </c>
      <c r="C185" s="110" t="s">
        <v>183</v>
      </c>
      <c r="D185" s="110" t="s">
        <v>183</v>
      </c>
      <c r="E185" s="81" t="s">
        <v>166</v>
      </c>
      <c r="K185"/>
    </row>
    <row r="186" spans="1:11" x14ac:dyDescent="0.3">
      <c r="A186" s="4" t="s">
        <v>19</v>
      </c>
      <c r="K186"/>
    </row>
    <row r="187" spans="1:11" ht="15.75" customHeight="1" x14ac:dyDescent="0.3">
      <c r="A187" s="2" t="s">
        <v>20</v>
      </c>
      <c r="B187" t="s">
        <v>21</v>
      </c>
      <c r="C187" s="18">
        <v>25</v>
      </c>
      <c r="D187" s="18">
        <v>25</v>
      </c>
      <c r="K187"/>
    </row>
    <row r="188" spans="1:11" x14ac:dyDescent="0.3">
      <c r="A188" s="2" t="s">
        <v>20</v>
      </c>
      <c r="B188" t="s">
        <v>77</v>
      </c>
      <c r="C188" s="17">
        <v>145</v>
      </c>
      <c r="D188" s="18">
        <v>145</v>
      </c>
      <c r="K188"/>
    </row>
    <row r="189" spans="1:11" x14ac:dyDescent="0.3">
      <c r="A189" s="2" t="s">
        <v>20</v>
      </c>
      <c r="B189" t="s">
        <v>78</v>
      </c>
      <c r="C189" s="17">
        <v>78</v>
      </c>
      <c r="D189" s="18">
        <v>78</v>
      </c>
      <c r="K189"/>
    </row>
    <row r="190" spans="1:11" x14ac:dyDescent="0.3">
      <c r="A190" s="2" t="s">
        <v>20</v>
      </c>
      <c r="B190" t="s">
        <v>23</v>
      </c>
      <c r="C190" s="105">
        <v>130</v>
      </c>
      <c r="D190" s="106">
        <v>130</v>
      </c>
      <c r="K190"/>
    </row>
    <row r="191" spans="1:11" x14ac:dyDescent="0.3">
      <c r="A191" s="2" t="s">
        <v>20</v>
      </c>
      <c r="B191" t="s">
        <v>25</v>
      </c>
      <c r="C191" s="17">
        <v>500</v>
      </c>
      <c r="D191" s="18">
        <v>0</v>
      </c>
      <c r="K191"/>
    </row>
    <row r="192" spans="1:11" x14ac:dyDescent="0.3">
      <c r="A192" s="2" t="s">
        <v>20</v>
      </c>
      <c r="B192" s="41" t="s">
        <v>103</v>
      </c>
      <c r="C192" s="24">
        <v>0</v>
      </c>
      <c r="D192" s="25">
        <v>0</v>
      </c>
      <c r="K192"/>
    </row>
    <row r="193" spans="1:11" x14ac:dyDescent="0.3">
      <c r="A193" s="38" t="s">
        <v>79</v>
      </c>
      <c r="B193" t="s">
        <v>28</v>
      </c>
      <c r="C193" s="18">
        <v>160</v>
      </c>
      <c r="D193" s="18">
        <v>160</v>
      </c>
      <c r="K193"/>
    </row>
    <row r="194" spans="1:11" x14ac:dyDescent="0.3">
      <c r="A194" s="88" t="s">
        <v>104</v>
      </c>
      <c r="B194" s="89" t="s">
        <v>97</v>
      </c>
      <c r="C194" s="97">
        <v>65</v>
      </c>
      <c r="D194" s="106">
        <v>65</v>
      </c>
      <c r="K194"/>
    </row>
    <row r="195" spans="1:11" x14ac:dyDescent="0.3">
      <c r="A195" s="38" t="s">
        <v>79</v>
      </c>
      <c r="B195" s="41" t="s">
        <v>81</v>
      </c>
      <c r="C195" s="24">
        <v>90</v>
      </c>
      <c r="D195" s="25">
        <v>90</v>
      </c>
      <c r="K195"/>
    </row>
    <row r="196" spans="1:11" x14ac:dyDescent="0.3">
      <c r="A196" s="38" t="s">
        <v>79</v>
      </c>
      <c r="B196" t="s">
        <v>82</v>
      </c>
      <c r="C196" s="18">
        <v>262</v>
      </c>
      <c r="D196" s="18">
        <v>262</v>
      </c>
      <c r="K196"/>
    </row>
    <row r="197" spans="1:11" x14ac:dyDescent="0.3">
      <c r="A197" s="38" t="s">
        <v>79</v>
      </c>
      <c r="B197" t="s">
        <v>84</v>
      </c>
      <c r="C197" s="18">
        <v>25</v>
      </c>
      <c r="D197" s="18">
        <v>25</v>
      </c>
      <c r="K197"/>
    </row>
    <row r="198" spans="1:11" x14ac:dyDescent="0.3">
      <c r="A198" s="38" t="s">
        <v>79</v>
      </c>
      <c r="B198" s="41" t="s">
        <v>85</v>
      </c>
      <c r="C198" s="25">
        <v>100</v>
      </c>
      <c r="D198" s="25">
        <v>100</v>
      </c>
      <c r="K198"/>
    </row>
    <row r="199" spans="1:11" x14ac:dyDescent="0.3">
      <c r="A199" s="4" t="s">
        <v>32</v>
      </c>
      <c r="B199" t="s">
        <v>46</v>
      </c>
      <c r="C199" s="24">
        <v>300</v>
      </c>
      <c r="D199" s="25">
        <v>150</v>
      </c>
      <c r="K199"/>
    </row>
    <row r="200" spans="1:11" x14ac:dyDescent="0.3">
      <c r="A200" s="82" t="s">
        <v>34</v>
      </c>
      <c r="B200" s="83"/>
      <c r="C200" s="84">
        <v>0</v>
      </c>
      <c r="D200" s="85">
        <v>0</v>
      </c>
      <c r="E200" s="82" t="s">
        <v>107</v>
      </c>
      <c r="K200"/>
    </row>
    <row r="201" spans="1:11" x14ac:dyDescent="0.3">
      <c r="A201" s="91" t="s">
        <v>88</v>
      </c>
      <c r="B201" s="108" t="s">
        <v>47</v>
      </c>
      <c r="C201" s="100">
        <v>4748</v>
      </c>
      <c r="D201" s="97">
        <v>0</v>
      </c>
      <c r="K201"/>
    </row>
    <row r="202" spans="1:11" x14ac:dyDescent="0.3">
      <c r="A202" s="91" t="s">
        <v>37</v>
      </c>
      <c r="B202" s="108" t="s">
        <v>98</v>
      </c>
      <c r="C202" s="99">
        <v>846</v>
      </c>
      <c r="D202" s="97">
        <v>0</v>
      </c>
      <c r="K202"/>
    </row>
    <row r="203" spans="1:11" x14ac:dyDescent="0.3">
      <c r="A203" s="91" t="s">
        <v>38</v>
      </c>
      <c r="B203" s="108" t="s">
        <v>99</v>
      </c>
      <c r="C203" s="100">
        <v>693</v>
      </c>
      <c r="D203" s="97">
        <v>0</v>
      </c>
      <c r="K203"/>
    </row>
    <row r="204" spans="1:11" x14ac:dyDescent="0.3">
      <c r="A204" s="91" t="s">
        <v>39</v>
      </c>
      <c r="B204" s="108" t="s">
        <v>100</v>
      </c>
      <c r="C204" s="100">
        <v>1170</v>
      </c>
      <c r="D204" s="97">
        <v>1170</v>
      </c>
      <c r="K204"/>
    </row>
    <row r="205" spans="1:11" x14ac:dyDescent="0.3">
      <c r="A205" s="4" t="s">
        <v>40</v>
      </c>
      <c r="B205" t="s">
        <v>92</v>
      </c>
      <c r="C205" s="97">
        <v>1896</v>
      </c>
      <c r="D205" s="97">
        <v>1896</v>
      </c>
      <c r="K205"/>
    </row>
    <row r="206" spans="1:11" x14ac:dyDescent="0.3">
      <c r="A206" s="4" t="s">
        <v>42</v>
      </c>
      <c r="B206" s="108" t="s">
        <v>150</v>
      </c>
      <c r="C206" s="97">
        <v>174</v>
      </c>
      <c r="D206" s="97">
        <v>0</v>
      </c>
      <c r="K206"/>
    </row>
    <row r="207" spans="1:11" x14ac:dyDescent="0.3">
      <c r="B207" s="26" t="s">
        <v>50</v>
      </c>
      <c r="C207" s="27">
        <f>SUM(C185:C206)</f>
        <v>11407</v>
      </c>
      <c r="D207" s="27">
        <f>SUM(D185:D206)</f>
        <v>4296</v>
      </c>
      <c r="K207"/>
    </row>
    <row r="208" spans="1:11" ht="15.6" x14ac:dyDescent="0.3">
      <c r="A208" s="45" t="s">
        <v>51</v>
      </c>
      <c r="B208" s="4" t="s">
        <v>190</v>
      </c>
      <c r="C208" s="24"/>
      <c r="D208" s="24"/>
      <c r="K208"/>
    </row>
    <row r="209" spans="1:11" ht="21" customHeight="1" x14ac:dyDescent="0.3">
      <c r="A209" s="14" t="s">
        <v>16</v>
      </c>
      <c r="B209" s="47" t="s">
        <v>167</v>
      </c>
      <c r="C209" s="110" t="s">
        <v>183</v>
      </c>
      <c r="D209" s="110" t="s">
        <v>183</v>
      </c>
      <c r="E209" s="81" t="s">
        <v>166</v>
      </c>
      <c r="K209"/>
    </row>
    <row r="210" spans="1:11" x14ac:dyDescent="0.3">
      <c r="A210" s="4" t="s">
        <v>19</v>
      </c>
      <c r="K210"/>
    </row>
    <row r="211" spans="1:11" ht="15.75" customHeight="1" x14ac:dyDescent="0.3">
      <c r="A211" s="2" t="s">
        <v>20</v>
      </c>
      <c r="B211" t="s">
        <v>21</v>
      </c>
      <c r="C211" s="18">
        <v>25</v>
      </c>
      <c r="D211" s="18">
        <v>25</v>
      </c>
      <c r="K211"/>
    </row>
    <row r="212" spans="1:11" x14ac:dyDescent="0.3">
      <c r="A212" s="2" t="s">
        <v>20</v>
      </c>
      <c r="B212" t="s">
        <v>77</v>
      </c>
      <c r="C212" s="17">
        <v>145</v>
      </c>
      <c r="D212" s="18">
        <v>145</v>
      </c>
      <c r="K212"/>
    </row>
    <row r="213" spans="1:11" x14ac:dyDescent="0.3">
      <c r="A213" s="2" t="s">
        <v>20</v>
      </c>
      <c r="B213" t="s">
        <v>78</v>
      </c>
      <c r="C213" s="17">
        <v>78</v>
      </c>
      <c r="D213" s="18">
        <v>78</v>
      </c>
      <c r="K213"/>
    </row>
    <row r="214" spans="1:11" x14ac:dyDescent="0.3">
      <c r="A214" s="2" t="s">
        <v>20</v>
      </c>
      <c r="B214" t="s">
        <v>23</v>
      </c>
      <c r="C214" s="105">
        <v>130</v>
      </c>
      <c r="D214" s="106">
        <v>130</v>
      </c>
      <c r="K214"/>
    </row>
    <row r="215" spans="1:11" x14ac:dyDescent="0.3">
      <c r="A215" s="2" t="s">
        <v>20</v>
      </c>
      <c r="B215" t="s">
        <v>25</v>
      </c>
      <c r="C215" s="17">
        <v>500</v>
      </c>
      <c r="D215" s="18">
        <v>0</v>
      </c>
      <c r="K215"/>
    </row>
    <row r="216" spans="1:11" x14ac:dyDescent="0.3">
      <c r="A216" s="2" t="s">
        <v>20</v>
      </c>
      <c r="B216" s="41" t="s">
        <v>103</v>
      </c>
      <c r="C216" s="24">
        <v>0</v>
      </c>
      <c r="D216" s="25">
        <v>0</v>
      </c>
      <c r="K216"/>
    </row>
    <row r="217" spans="1:11" x14ac:dyDescent="0.3">
      <c r="A217" s="38" t="s">
        <v>79</v>
      </c>
      <c r="B217" t="s">
        <v>28</v>
      </c>
      <c r="C217" s="18">
        <v>160</v>
      </c>
      <c r="D217" s="18">
        <v>160</v>
      </c>
      <c r="K217"/>
    </row>
    <row r="218" spans="1:11" x14ac:dyDescent="0.3">
      <c r="A218" s="88" t="s">
        <v>104</v>
      </c>
      <c r="B218" s="89" t="s">
        <v>97</v>
      </c>
      <c r="C218" s="97">
        <v>65</v>
      </c>
      <c r="D218" s="106">
        <v>65</v>
      </c>
      <c r="K218"/>
    </row>
    <row r="219" spans="1:11" x14ac:dyDescent="0.3">
      <c r="A219" s="38" t="s">
        <v>79</v>
      </c>
      <c r="B219" s="41" t="s">
        <v>81</v>
      </c>
      <c r="C219" s="24">
        <v>90</v>
      </c>
      <c r="D219" s="25">
        <v>90</v>
      </c>
      <c r="K219"/>
    </row>
    <row r="220" spans="1:11" x14ac:dyDescent="0.3">
      <c r="A220" s="38" t="s">
        <v>79</v>
      </c>
      <c r="B220" t="s">
        <v>82</v>
      </c>
      <c r="C220" s="18">
        <v>262</v>
      </c>
      <c r="D220" s="18">
        <v>262</v>
      </c>
      <c r="K220"/>
    </row>
    <row r="221" spans="1:11" x14ac:dyDescent="0.3">
      <c r="A221" s="38" t="s">
        <v>79</v>
      </c>
      <c r="B221" t="s">
        <v>84</v>
      </c>
      <c r="C221" s="18">
        <v>25</v>
      </c>
      <c r="D221" s="18">
        <v>25</v>
      </c>
      <c r="K221"/>
    </row>
    <row r="222" spans="1:11" x14ac:dyDescent="0.3">
      <c r="A222" s="38" t="s">
        <v>79</v>
      </c>
      <c r="B222" s="41" t="s">
        <v>85</v>
      </c>
      <c r="C222" s="25">
        <v>100</v>
      </c>
      <c r="D222" s="25">
        <v>100</v>
      </c>
      <c r="K222"/>
    </row>
    <row r="223" spans="1:11" x14ac:dyDescent="0.3">
      <c r="A223" s="4" t="s">
        <v>32</v>
      </c>
      <c r="B223" t="s">
        <v>46</v>
      </c>
      <c r="C223" s="24">
        <v>300</v>
      </c>
      <c r="D223" s="25">
        <v>150</v>
      </c>
      <c r="K223"/>
    </row>
    <row r="224" spans="1:11" x14ac:dyDescent="0.3">
      <c r="A224" s="82" t="s">
        <v>34</v>
      </c>
      <c r="B224" s="83"/>
      <c r="C224" s="84">
        <v>0</v>
      </c>
      <c r="D224" s="85">
        <v>0</v>
      </c>
      <c r="E224" s="82" t="s">
        <v>107</v>
      </c>
      <c r="K224"/>
    </row>
    <row r="225" spans="1:11" x14ac:dyDescent="0.3">
      <c r="A225" s="91" t="s">
        <v>88</v>
      </c>
      <c r="B225" s="108" t="s">
        <v>47</v>
      </c>
      <c r="C225" s="100">
        <v>4748</v>
      </c>
      <c r="D225" s="97">
        <v>0</v>
      </c>
      <c r="K225"/>
    </row>
    <row r="226" spans="1:11" x14ac:dyDescent="0.3">
      <c r="A226" s="91" t="s">
        <v>37</v>
      </c>
      <c r="B226" s="108" t="s">
        <v>98</v>
      </c>
      <c r="C226" s="99">
        <v>846</v>
      </c>
      <c r="D226" s="97">
        <v>0</v>
      </c>
      <c r="K226"/>
    </row>
    <row r="227" spans="1:11" x14ac:dyDescent="0.3">
      <c r="A227" s="91" t="s">
        <v>38</v>
      </c>
      <c r="B227" s="108" t="s">
        <v>99</v>
      </c>
      <c r="C227" s="100">
        <v>693</v>
      </c>
      <c r="D227" s="97">
        <v>0</v>
      </c>
      <c r="K227"/>
    </row>
    <row r="228" spans="1:11" x14ac:dyDescent="0.3">
      <c r="A228" s="91" t="s">
        <v>39</v>
      </c>
      <c r="B228" s="108" t="s">
        <v>100</v>
      </c>
      <c r="C228" s="100">
        <v>1170</v>
      </c>
      <c r="D228" s="97">
        <v>1170</v>
      </c>
      <c r="K228"/>
    </row>
    <row r="229" spans="1:11" x14ac:dyDescent="0.3">
      <c r="A229" s="4" t="s">
        <v>40</v>
      </c>
      <c r="B229" t="s">
        <v>92</v>
      </c>
      <c r="C229" s="97">
        <v>1896</v>
      </c>
      <c r="D229" s="97">
        <v>1896</v>
      </c>
      <c r="K229"/>
    </row>
    <row r="230" spans="1:11" x14ac:dyDescent="0.3">
      <c r="A230" s="4" t="s">
        <v>42</v>
      </c>
      <c r="B230" s="108" t="s">
        <v>150</v>
      </c>
      <c r="C230" s="97">
        <v>174</v>
      </c>
      <c r="D230" s="97">
        <v>0</v>
      </c>
      <c r="K230"/>
    </row>
    <row r="231" spans="1:11" x14ac:dyDescent="0.3">
      <c r="B231" s="26" t="s">
        <v>52</v>
      </c>
      <c r="C231" s="28">
        <f>SUM(C209:C230)</f>
        <v>11407</v>
      </c>
      <c r="D231" s="28">
        <f>SUM(D209:D230)</f>
        <v>4296</v>
      </c>
      <c r="K231"/>
    </row>
    <row r="232" spans="1:11" x14ac:dyDescent="0.3">
      <c r="C232" s="24"/>
      <c r="D232" s="24"/>
      <c r="K232"/>
    </row>
    <row r="233" spans="1:11" ht="15.6" x14ac:dyDescent="0.3">
      <c r="A233" s="43"/>
      <c r="B233" s="48" t="s">
        <v>106</v>
      </c>
      <c r="C233" s="49">
        <f>C207+C231</f>
        <v>22814</v>
      </c>
      <c r="D233" s="49">
        <f>D207+D231</f>
        <v>8592</v>
      </c>
      <c r="E233" s="43"/>
      <c r="K233"/>
    </row>
    <row r="234" spans="1:11" x14ac:dyDescent="0.3">
      <c r="C234" s="25"/>
      <c r="K234"/>
    </row>
    <row r="235" spans="1:11" x14ac:dyDescent="0.3">
      <c r="K235"/>
    </row>
    <row r="236" spans="1:11" x14ac:dyDescent="0.3">
      <c r="K236"/>
    </row>
    <row r="237" spans="1:11" x14ac:dyDescent="0.3">
      <c r="K237"/>
    </row>
    <row r="238" spans="1:11" x14ac:dyDescent="0.3">
      <c r="K238"/>
    </row>
    <row r="239" spans="1:11" x14ac:dyDescent="0.3">
      <c r="K239"/>
    </row>
    <row r="240" spans="1:11" x14ac:dyDescent="0.3">
      <c r="K240"/>
    </row>
    <row r="241" spans="11:11" x14ac:dyDescent="0.3">
      <c r="K241"/>
    </row>
    <row r="242" spans="11:11" x14ac:dyDescent="0.3">
      <c r="K242"/>
    </row>
    <row r="243" spans="11:11" x14ac:dyDescent="0.3">
      <c r="K243"/>
    </row>
    <row r="244" spans="11:11" x14ac:dyDescent="0.3">
      <c r="K244"/>
    </row>
    <row r="245" spans="11:11" x14ac:dyDescent="0.3">
      <c r="K245"/>
    </row>
    <row r="246" spans="11:11" x14ac:dyDescent="0.3">
      <c r="K246"/>
    </row>
    <row r="247" spans="11:11" x14ac:dyDescent="0.3">
      <c r="K247"/>
    </row>
    <row r="248" spans="11:11" x14ac:dyDescent="0.3">
      <c r="K248"/>
    </row>
    <row r="249" spans="11:11" x14ac:dyDescent="0.3">
      <c r="K249"/>
    </row>
    <row r="250" spans="11:11" x14ac:dyDescent="0.3">
      <c r="K250"/>
    </row>
    <row r="251" spans="11:11" x14ac:dyDescent="0.3">
      <c r="K251"/>
    </row>
    <row r="252" spans="11:11" x14ac:dyDescent="0.3">
      <c r="K252"/>
    </row>
    <row r="253" spans="11:11" x14ac:dyDescent="0.3">
      <c r="K253"/>
    </row>
    <row r="254" spans="11:11" x14ac:dyDescent="0.3">
      <c r="K254"/>
    </row>
    <row r="255" spans="11:11" x14ac:dyDescent="0.3">
      <c r="K255"/>
    </row>
    <row r="256" spans="11:11" x14ac:dyDescent="0.3">
      <c r="K256"/>
    </row>
    <row r="257" spans="11:11" x14ac:dyDescent="0.3">
      <c r="K257"/>
    </row>
    <row r="258" spans="11:11" x14ac:dyDescent="0.3">
      <c r="K258"/>
    </row>
    <row r="259" spans="11:11" x14ac:dyDescent="0.3">
      <c r="K259"/>
    </row>
    <row r="260" spans="11:11" x14ac:dyDescent="0.3">
      <c r="K260"/>
    </row>
    <row r="261" spans="11:11" x14ac:dyDescent="0.3">
      <c r="K261"/>
    </row>
    <row r="262" spans="11:11" x14ac:dyDescent="0.3">
      <c r="K262"/>
    </row>
    <row r="263" spans="11:11" x14ac:dyDescent="0.3">
      <c r="K263"/>
    </row>
    <row r="264" spans="11:11" x14ac:dyDescent="0.3">
      <c r="K264"/>
    </row>
    <row r="265" spans="11:11" x14ac:dyDescent="0.3">
      <c r="K265"/>
    </row>
    <row r="266" spans="11:11" x14ac:dyDescent="0.3">
      <c r="K266"/>
    </row>
    <row r="267" spans="11:11" x14ac:dyDescent="0.3">
      <c r="K267"/>
    </row>
    <row r="268" spans="11:11" x14ac:dyDescent="0.3">
      <c r="K268"/>
    </row>
    <row r="269" spans="11:11" x14ac:dyDescent="0.3">
      <c r="K269"/>
    </row>
    <row r="270" spans="11:11" x14ac:dyDescent="0.3">
      <c r="K270"/>
    </row>
    <row r="271" spans="11:11" x14ac:dyDescent="0.3">
      <c r="K271"/>
    </row>
    <row r="272" spans="11:11" x14ac:dyDescent="0.3">
      <c r="K272"/>
    </row>
    <row r="273" spans="11:11" x14ac:dyDescent="0.3">
      <c r="K273"/>
    </row>
    <row r="274" spans="11:11" x14ac:dyDescent="0.3">
      <c r="K274"/>
    </row>
    <row r="275" spans="11:11" x14ac:dyDescent="0.3">
      <c r="K275"/>
    </row>
    <row r="276" spans="11:11" x14ac:dyDescent="0.3">
      <c r="K276"/>
    </row>
    <row r="277" spans="11:11" x14ac:dyDescent="0.3">
      <c r="K277"/>
    </row>
    <row r="278" spans="11:11" x14ac:dyDescent="0.3">
      <c r="K278"/>
    </row>
    <row r="279" spans="11:11" x14ac:dyDescent="0.3">
      <c r="K279"/>
    </row>
    <row r="280" spans="11:11" x14ac:dyDescent="0.3">
      <c r="K280"/>
    </row>
    <row r="281" spans="11:11" x14ac:dyDescent="0.3">
      <c r="K281"/>
    </row>
    <row r="282" spans="11:11" x14ac:dyDescent="0.3">
      <c r="K282"/>
    </row>
    <row r="283" spans="11:11" x14ac:dyDescent="0.3">
      <c r="K283"/>
    </row>
    <row r="284" spans="11:11" x14ac:dyDescent="0.3">
      <c r="K284"/>
    </row>
    <row r="285" spans="11:11" x14ac:dyDescent="0.3">
      <c r="K285"/>
    </row>
    <row r="286" spans="11:11" x14ac:dyDescent="0.3">
      <c r="K286"/>
    </row>
    <row r="287" spans="11:11" x14ac:dyDescent="0.3">
      <c r="K287"/>
    </row>
    <row r="288" spans="11:11" x14ac:dyDescent="0.3">
      <c r="K288"/>
    </row>
    <row r="289" spans="11:11" x14ac:dyDescent="0.3">
      <c r="K289"/>
    </row>
    <row r="290" spans="11:11" x14ac:dyDescent="0.3">
      <c r="K290"/>
    </row>
    <row r="291" spans="11:11" x14ac:dyDescent="0.3">
      <c r="K291"/>
    </row>
    <row r="292" spans="11:11" x14ac:dyDescent="0.3">
      <c r="K292"/>
    </row>
    <row r="293" spans="11:11" x14ac:dyDescent="0.3">
      <c r="K293"/>
    </row>
    <row r="294" spans="11:11" x14ac:dyDescent="0.3">
      <c r="K294"/>
    </row>
    <row r="295" spans="11:11" x14ac:dyDescent="0.3">
      <c r="K295"/>
    </row>
    <row r="296" spans="11:11" x14ac:dyDescent="0.3">
      <c r="K296"/>
    </row>
    <row r="297" spans="11:11" x14ac:dyDescent="0.3">
      <c r="K297"/>
    </row>
    <row r="298" spans="11:11" x14ac:dyDescent="0.3">
      <c r="K298"/>
    </row>
    <row r="299" spans="11:11" x14ac:dyDescent="0.3">
      <c r="K299"/>
    </row>
    <row r="300" spans="11:11" x14ac:dyDescent="0.3">
      <c r="K300"/>
    </row>
    <row r="301" spans="11:11" x14ac:dyDescent="0.3">
      <c r="K301"/>
    </row>
    <row r="302" spans="11:11" x14ac:dyDescent="0.3">
      <c r="K302"/>
    </row>
    <row r="303" spans="11:11" x14ac:dyDescent="0.3">
      <c r="K303"/>
    </row>
    <row r="304" spans="11:11" x14ac:dyDescent="0.3">
      <c r="K304"/>
    </row>
    <row r="305" spans="11:11" x14ac:dyDescent="0.3">
      <c r="K305"/>
    </row>
    <row r="306" spans="11:11" x14ac:dyDescent="0.3">
      <c r="K306"/>
    </row>
    <row r="307" spans="11:11" x14ac:dyDescent="0.3">
      <c r="K307"/>
    </row>
    <row r="308" spans="11:11" x14ac:dyDescent="0.3">
      <c r="K308"/>
    </row>
    <row r="309" spans="11:11" x14ac:dyDescent="0.3">
      <c r="K309"/>
    </row>
    <row r="310" spans="11:11" x14ac:dyDescent="0.3">
      <c r="K310"/>
    </row>
    <row r="311" spans="11:11" x14ac:dyDescent="0.3">
      <c r="K311"/>
    </row>
    <row r="312" spans="11:11" x14ac:dyDescent="0.3">
      <c r="K312"/>
    </row>
    <row r="313" spans="11:11" x14ac:dyDescent="0.3">
      <c r="K313"/>
    </row>
    <row r="314" spans="11:11" x14ac:dyDescent="0.3">
      <c r="K314"/>
    </row>
    <row r="315" spans="11:11" x14ac:dyDescent="0.3">
      <c r="K315"/>
    </row>
    <row r="316" spans="11:11" x14ac:dyDescent="0.3">
      <c r="K316"/>
    </row>
    <row r="317" spans="11:11" x14ac:dyDescent="0.3">
      <c r="K317"/>
    </row>
    <row r="318" spans="11:11" x14ac:dyDescent="0.3">
      <c r="K318"/>
    </row>
    <row r="319" spans="11:11" x14ac:dyDescent="0.3">
      <c r="K319"/>
    </row>
    <row r="320" spans="11:11" x14ac:dyDescent="0.3">
      <c r="K320"/>
    </row>
    <row r="321" spans="11:11" x14ac:dyDescent="0.3">
      <c r="K321"/>
    </row>
    <row r="322" spans="11:11" x14ac:dyDescent="0.3">
      <c r="K322"/>
    </row>
    <row r="323" spans="11:11" x14ac:dyDescent="0.3">
      <c r="K323"/>
    </row>
    <row r="324" spans="11:11" x14ac:dyDescent="0.3">
      <c r="K324"/>
    </row>
    <row r="325" spans="11:11" x14ac:dyDescent="0.3">
      <c r="K325"/>
    </row>
    <row r="326" spans="11:11" x14ac:dyDescent="0.3">
      <c r="K326"/>
    </row>
    <row r="327" spans="11:11" x14ac:dyDescent="0.3">
      <c r="K327"/>
    </row>
    <row r="328" spans="11:11" x14ac:dyDescent="0.3">
      <c r="K328"/>
    </row>
    <row r="329" spans="11:11" x14ac:dyDescent="0.3">
      <c r="K329"/>
    </row>
    <row r="330" spans="11:11" x14ac:dyDescent="0.3">
      <c r="K330"/>
    </row>
    <row r="331" spans="11:11" x14ac:dyDescent="0.3">
      <c r="K331"/>
    </row>
    <row r="332" spans="11:11" x14ac:dyDescent="0.3">
      <c r="K332"/>
    </row>
    <row r="333" spans="11:11" x14ac:dyDescent="0.3">
      <c r="K333"/>
    </row>
    <row r="334" spans="11:11" x14ac:dyDescent="0.3">
      <c r="K334"/>
    </row>
    <row r="335" spans="11:11" x14ac:dyDescent="0.3">
      <c r="K335"/>
    </row>
    <row r="336" spans="11:11" x14ac:dyDescent="0.3">
      <c r="K336"/>
    </row>
    <row r="337" spans="11:11" x14ac:dyDescent="0.3">
      <c r="K337"/>
    </row>
    <row r="338" spans="11:11" x14ac:dyDescent="0.3">
      <c r="K338"/>
    </row>
    <row r="339" spans="11:11" x14ac:dyDescent="0.3">
      <c r="K339"/>
    </row>
    <row r="340" spans="11:11" x14ac:dyDescent="0.3">
      <c r="K340"/>
    </row>
    <row r="341" spans="11:11" x14ac:dyDescent="0.3">
      <c r="K341"/>
    </row>
    <row r="342" spans="11:11" x14ac:dyDescent="0.3">
      <c r="K342"/>
    </row>
    <row r="343" spans="11:11" x14ac:dyDescent="0.3">
      <c r="K343"/>
    </row>
    <row r="344" spans="11:11" x14ac:dyDescent="0.3">
      <c r="K344"/>
    </row>
    <row r="345" spans="11:11" x14ac:dyDescent="0.3">
      <c r="K345"/>
    </row>
    <row r="346" spans="11:11" x14ac:dyDescent="0.3">
      <c r="K346"/>
    </row>
    <row r="347" spans="11:11" x14ac:dyDescent="0.3">
      <c r="K347"/>
    </row>
    <row r="348" spans="11:11" x14ac:dyDescent="0.3">
      <c r="K348"/>
    </row>
    <row r="349" spans="11:11" x14ac:dyDescent="0.3">
      <c r="K349"/>
    </row>
    <row r="350" spans="11:11" x14ac:dyDescent="0.3">
      <c r="K350"/>
    </row>
    <row r="351" spans="11:11" x14ac:dyDescent="0.3">
      <c r="K351"/>
    </row>
    <row r="352" spans="11:11" x14ac:dyDescent="0.3">
      <c r="K352"/>
    </row>
    <row r="353" spans="11:11" x14ac:dyDescent="0.3">
      <c r="K353"/>
    </row>
    <row r="354" spans="11:11" x14ac:dyDescent="0.3">
      <c r="K354"/>
    </row>
    <row r="355" spans="11:11" x14ac:dyDescent="0.3">
      <c r="K355"/>
    </row>
    <row r="356" spans="11:11" x14ac:dyDescent="0.3">
      <c r="K356"/>
    </row>
    <row r="357" spans="11:11" x14ac:dyDescent="0.3">
      <c r="K357"/>
    </row>
    <row r="358" spans="11:11" x14ac:dyDescent="0.3">
      <c r="K358"/>
    </row>
    <row r="359" spans="11:11" x14ac:dyDescent="0.3">
      <c r="K359"/>
    </row>
    <row r="360" spans="11:11" x14ac:dyDescent="0.3">
      <c r="K360"/>
    </row>
    <row r="361" spans="11:11" x14ac:dyDescent="0.3">
      <c r="K361"/>
    </row>
    <row r="362" spans="11:11" x14ac:dyDescent="0.3">
      <c r="K362"/>
    </row>
    <row r="363" spans="11:11" x14ac:dyDescent="0.3">
      <c r="K363"/>
    </row>
    <row r="364" spans="11:11" x14ac:dyDescent="0.3">
      <c r="K364"/>
    </row>
    <row r="365" spans="11:11" x14ac:dyDescent="0.3">
      <c r="K365"/>
    </row>
    <row r="366" spans="11:11" x14ac:dyDescent="0.3">
      <c r="K366"/>
    </row>
    <row r="367" spans="11:11" x14ac:dyDescent="0.3">
      <c r="K367"/>
    </row>
    <row r="368" spans="11:11" x14ac:dyDescent="0.3">
      <c r="K368"/>
    </row>
    <row r="369" spans="11:11" x14ac:dyDescent="0.3">
      <c r="K369"/>
    </row>
    <row r="370" spans="11:11" x14ac:dyDescent="0.3">
      <c r="K370"/>
    </row>
    <row r="371" spans="11:11" x14ac:dyDescent="0.3">
      <c r="K371"/>
    </row>
    <row r="372" spans="11:11" x14ac:dyDescent="0.3">
      <c r="K372"/>
    </row>
    <row r="373" spans="11:11" x14ac:dyDescent="0.3">
      <c r="K373"/>
    </row>
    <row r="374" spans="11:11" x14ac:dyDescent="0.3">
      <c r="K374"/>
    </row>
    <row r="375" spans="11:11" x14ac:dyDescent="0.3">
      <c r="K375"/>
    </row>
    <row r="376" spans="11:11" x14ac:dyDescent="0.3">
      <c r="K376"/>
    </row>
    <row r="377" spans="11:11" x14ac:dyDescent="0.3">
      <c r="K377"/>
    </row>
    <row r="378" spans="11:11" x14ac:dyDescent="0.3">
      <c r="K378"/>
    </row>
    <row r="379" spans="11:11" x14ac:dyDescent="0.3">
      <c r="K379"/>
    </row>
    <row r="380" spans="11:11" x14ac:dyDescent="0.3">
      <c r="K380"/>
    </row>
    <row r="381" spans="11:11" x14ac:dyDescent="0.3">
      <c r="K381"/>
    </row>
    <row r="382" spans="11:11" x14ac:dyDescent="0.3">
      <c r="K382"/>
    </row>
  </sheetData>
  <mergeCells count="5">
    <mergeCell ref="A6:F6"/>
    <mergeCell ref="C20:D20"/>
    <mergeCell ref="C75:D75"/>
    <mergeCell ref="C128:D128"/>
    <mergeCell ref="C181:D181"/>
  </mergeCells>
  <pageMargins left="0.7" right="0.7" top="0.75" bottom="0.75" header="0.3" footer="0.3"/>
  <pageSetup scale="14" orientation="landscape" r:id="rId1"/>
  <rowBreaks count="1" manualBreakCount="1">
    <brk id="180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D60093"/>
    <pageSetUpPr fitToPage="1"/>
  </sheetPr>
  <dimension ref="A1:E158"/>
  <sheetViews>
    <sheetView zoomScale="90" zoomScaleNormal="90" workbookViewId="0">
      <selection activeCell="A2" sqref="A2"/>
    </sheetView>
  </sheetViews>
  <sheetFormatPr defaultRowHeight="14.4" x14ac:dyDescent="0.3"/>
  <cols>
    <col min="1" max="1" width="35.6640625" customWidth="1"/>
    <col min="2" max="2" width="30" customWidth="1"/>
    <col min="3" max="3" width="22.5546875" customWidth="1"/>
    <col min="4" max="4" width="22" customWidth="1"/>
    <col min="5" max="5" width="27.88671875" customWidth="1"/>
    <col min="6" max="7" width="9.5546875" bestFit="1" customWidth="1"/>
  </cols>
  <sheetData>
    <row r="1" spans="1:5" ht="18" x14ac:dyDescent="0.35">
      <c r="A1" s="1" t="s">
        <v>0</v>
      </c>
    </row>
    <row r="2" spans="1:5" ht="18" x14ac:dyDescent="0.35">
      <c r="A2" s="1"/>
    </row>
    <row r="3" spans="1:5" x14ac:dyDescent="0.3">
      <c r="A3" s="32" t="s">
        <v>1</v>
      </c>
    </row>
    <row r="4" spans="1:5" x14ac:dyDescent="0.3">
      <c r="A4" s="32" t="s">
        <v>2</v>
      </c>
    </row>
    <row r="5" spans="1:5" x14ac:dyDescent="0.3">
      <c r="A5" s="32" t="s">
        <v>172</v>
      </c>
    </row>
    <row r="6" spans="1:5" x14ac:dyDescent="0.3">
      <c r="A6" s="32" t="s">
        <v>3</v>
      </c>
    </row>
    <row r="7" spans="1:5" x14ac:dyDescent="0.3">
      <c r="A7" s="32" t="s">
        <v>4</v>
      </c>
    </row>
    <row r="8" spans="1:5" x14ac:dyDescent="0.3">
      <c r="A8" s="112" t="s">
        <v>201</v>
      </c>
    </row>
    <row r="9" spans="1:5" x14ac:dyDescent="0.3">
      <c r="A9" s="3"/>
    </row>
    <row r="10" spans="1:5" x14ac:dyDescent="0.3">
      <c r="A10" s="4" t="s">
        <v>5</v>
      </c>
      <c r="B10" s="4"/>
    </row>
    <row r="11" spans="1:5" x14ac:dyDescent="0.3">
      <c r="A11" s="4" t="s">
        <v>6</v>
      </c>
      <c r="B11" s="4"/>
    </row>
    <row r="12" spans="1:5" x14ac:dyDescent="0.3">
      <c r="A12" s="5" t="s">
        <v>7</v>
      </c>
      <c r="B12" s="4"/>
    </row>
    <row r="13" spans="1:5" x14ac:dyDescent="0.3">
      <c r="A13" t="s">
        <v>184</v>
      </c>
      <c r="B13" s="4"/>
    </row>
    <row r="15" spans="1:5" ht="15.6" x14ac:dyDescent="0.3">
      <c r="A15" s="77" t="s">
        <v>8</v>
      </c>
      <c r="B15" s="12"/>
      <c r="C15" s="118" t="s">
        <v>9</v>
      </c>
      <c r="D15" s="118"/>
      <c r="E15" s="7" t="s">
        <v>10</v>
      </c>
    </row>
    <row r="16" spans="1:5" x14ac:dyDescent="0.3">
      <c r="A16" s="8" t="s">
        <v>11</v>
      </c>
      <c r="B16" s="9"/>
      <c r="C16" s="10" t="s">
        <v>12</v>
      </c>
      <c r="D16" s="10" t="s">
        <v>13</v>
      </c>
      <c r="E16" s="8"/>
    </row>
    <row r="17" spans="1:5" ht="15.6" x14ac:dyDescent="0.3">
      <c r="A17" s="86" t="s">
        <v>14</v>
      </c>
    </row>
    <row r="18" spans="1:5" ht="15.6" x14ac:dyDescent="0.3">
      <c r="A18" s="13" t="s">
        <v>15</v>
      </c>
      <c r="B18" s="4" t="s">
        <v>191</v>
      </c>
    </row>
    <row r="19" spans="1:5" x14ac:dyDescent="0.3">
      <c r="A19" s="14" t="s">
        <v>16</v>
      </c>
      <c r="B19" s="15" t="s">
        <v>17</v>
      </c>
      <c r="C19" s="15" t="s">
        <v>18</v>
      </c>
      <c r="D19" s="15" t="s">
        <v>18</v>
      </c>
      <c r="E19" s="16"/>
    </row>
    <row r="20" spans="1:5" x14ac:dyDescent="0.3">
      <c r="A20" s="4" t="s">
        <v>19</v>
      </c>
    </row>
    <row r="21" spans="1:5" x14ac:dyDescent="0.3">
      <c r="A21" s="2" t="s">
        <v>20</v>
      </c>
      <c r="B21" t="s">
        <v>21</v>
      </c>
      <c r="C21" s="18">
        <v>25</v>
      </c>
      <c r="D21" s="18">
        <v>25</v>
      </c>
      <c r="E21" s="19"/>
    </row>
    <row r="22" spans="1:5" x14ac:dyDescent="0.3">
      <c r="A22" s="2" t="s">
        <v>20</v>
      </c>
      <c r="B22" t="s">
        <v>22</v>
      </c>
      <c r="C22" s="18">
        <v>145</v>
      </c>
      <c r="D22" s="18">
        <v>145</v>
      </c>
      <c r="E22" s="19"/>
    </row>
    <row r="23" spans="1:5" x14ac:dyDescent="0.3">
      <c r="A23" s="2" t="s">
        <v>20</v>
      </c>
      <c r="B23" t="s">
        <v>23</v>
      </c>
      <c r="C23" s="105">
        <v>130</v>
      </c>
      <c r="D23" s="106">
        <v>130</v>
      </c>
      <c r="E23" s="20"/>
    </row>
    <row r="24" spans="1:5" x14ac:dyDescent="0.3">
      <c r="A24" s="2" t="s">
        <v>20</v>
      </c>
      <c r="B24" t="s">
        <v>24</v>
      </c>
      <c r="C24" s="61">
        <v>78</v>
      </c>
      <c r="D24" s="18">
        <v>78</v>
      </c>
    </row>
    <row r="25" spans="1:5" x14ac:dyDescent="0.3">
      <c r="A25" s="2" t="s">
        <v>20</v>
      </c>
      <c r="B25" t="s">
        <v>25</v>
      </c>
      <c r="C25" s="61">
        <v>500</v>
      </c>
      <c r="D25" s="18">
        <v>0</v>
      </c>
      <c r="E25" s="33" t="s">
        <v>26</v>
      </c>
    </row>
    <row r="26" spans="1:5" x14ac:dyDescent="0.3">
      <c r="A26" s="22" t="s">
        <v>27</v>
      </c>
      <c r="B26" t="s">
        <v>28</v>
      </c>
      <c r="C26" s="106">
        <v>85</v>
      </c>
      <c r="D26" s="106">
        <v>85</v>
      </c>
      <c r="E26" s="21"/>
    </row>
    <row r="27" spans="1:5" x14ac:dyDescent="0.3">
      <c r="A27" s="22" t="s">
        <v>27</v>
      </c>
      <c r="B27" t="s">
        <v>29</v>
      </c>
      <c r="C27" s="106">
        <v>450</v>
      </c>
      <c r="D27" s="18">
        <v>0</v>
      </c>
      <c r="E27" s="21"/>
    </row>
    <row r="28" spans="1:5" x14ac:dyDescent="0.3">
      <c r="A28" s="22" t="s">
        <v>27</v>
      </c>
      <c r="B28" t="s">
        <v>30</v>
      </c>
      <c r="C28" s="18">
        <v>1200</v>
      </c>
      <c r="D28" s="18">
        <v>0</v>
      </c>
      <c r="E28" s="23" t="s">
        <v>31</v>
      </c>
    </row>
    <row r="29" spans="1:5" x14ac:dyDescent="0.3">
      <c r="A29" s="4" t="s">
        <v>32</v>
      </c>
      <c r="B29" t="s">
        <v>33</v>
      </c>
      <c r="C29" s="25">
        <v>2000</v>
      </c>
      <c r="D29" s="25">
        <v>1000</v>
      </c>
      <c r="E29" s="21"/>
    </row>
    <row r="30" spans="1:5" x14ac:dyDescent="0.3">
      <c r="A30" s="4" t="s">
        <v>34</v>
      </c>
      <c r="B30" t="s">
        <v>35</v>
      </c>
      <c r="C30" s="96">
        <v>3105</v>
      </c>
      <c r="D30" s="97">
        <v>0</v>
      </c>
    </row>
    <row r="31" spans="1:5" x14ac:dyDescent="0.3">
      <c r="A31" s="4" t="s">
        <v>36</v>
      </c>
      <c r="B31" t="s">
        <v>35</v>
      </c>
      <c r="C31" s="97">
        <v>3165</v>
      </c>
      <c r="D31" s="97">
        <v>0</v>
      </c>
    </row>
    <row r="32" spans="1:5" x14ac:dyDescent="0.3">
      <c r="A32" s="4" t="s">
        <v>37</v>
      </c>
      <c r="B32" t="s">
        <v>35</v>
      </c>
      <c r="C32" s="97">
        <v>564</v>
      </c>
      <c r="D32" s="97">
        <v>0</v>
      </c>
    </row>
    <row r="33" spans="1:5" x14ac:dyDescent="0.3">
      <c r="A33" s="4" t="s">
        <v>38</v>
      </c>
      <c r="B33" t="s">
        <v>35</v>
      </c>
      <c r="C33" s="97">
        <v>462</v>
      </c>
      <c r="D33" s="97">
        <v>0</v>
      </c>
    </row>
    <row r="34" spans="1:5" x14ac:dyDescent="0.3">
      <c r="A34" s="4" t="s">
        <v>39</v>
      </c>
      <c r="B34" t="s">
        <v>35</v>
      </c>
      <c r="C34" s="97">
        <v>780</v>
      </c>
      <c r="D34" s="97">
        <v>780</v>
      </c>
    </row>
    <row r="35" spans="1:5" x14ac:dyDescent="0.3">
      <c r="A35" s="4" t="s">
        <v>40</v>
      </c>
      <c r="B35" t="s">
        <v>41</v>
      </c>
      <c r="C35" s="97">
        <v>0</v>
      </c>
      <c r="D35" s="97">
        <v>0</v>
      </c>
    </row>
    <row r="36" spans="1:5" x14ac:dyDescent="0.3">
      <c r="A36" s="4" t="s">
        <v>42</v>
      </c>
      <c r="B36" t="s">
        <v>43</v>
      </c>
      <c r="C36" s="97">
        <v>72</v>
      </c>
      <c r="D36" s="97">
        <v>0</v>
      </c>
    </row>
    <row r="37" spans="1:5" x14ac:dyDescent="0.3">
      <c r="B37" s="26" t="s">
        <v>44</v>
      </c>
      <c r="C37" s="27">
        <f>SUM(C19:C36)</f>
        <v>12761</v>
      </c>
      <c r="D37" s="27">
        <f>SUM(D19:D36)</f>
        <v>2243</v>
      </c>
    </row>
    <row r="38" spans="1:5" ht="15.6" x14ac:dyDescent="0.3">
      <c r="A38" s="13" t="s">
        <v>45</v>
      </c>
      <c r="B38" s="4" t="s">
        <v>199</v>
      </c>
    </row>
    <row r="39" spans="1:5" x14ac:dyDescent="0.3">
      <c r="A39" s="14" t="s">
        <v>16</v>
      </c>
      <c r="B39" s="15" t="s">
        <v>17</v>
      </c>
      <c r="C39" s="15" t="s">
        <v>18</v>
      </c>
      <c r="D39" s="15" t="s">
        <v>18</v>
      </c>
      <c r="E39" s="16"/>
    </row>
    <row r="40" spans="1:5" x14ac:dyDescent="0.3">
      <c r="A40" s="4" t="s">
        <v>19</v>
      </c>
    </row>
    <row r="41" spans="1:5" x14ac:dyDescent="0.3">
      <c r="A41" s="2" t="s">
        <v>20</v>
      </c>
      <c r="B41" t="s">
        <v>21</v>
      </c>
      <c r="C41" s="18">
        <v>25</v>
      </c>
      <c r="D41" s="18">
        <v>25</v>
      </c>
    </row>
    <row r="42" spans="1:5" x14ac:dyDescent="0.3">
      <c r="A42" s="2" t="s">
        <v>20</v>
      </c>
      <c r="B42" t="s">
        <v>22</v>
      </c>
      <c r="C42" s="18">
        <v>145</v>
      </c>
      <c r="D42" s="18">
        <v>145</v>
      </c>
      <c r="E42" s="6"/>
    </row>
    <row r="43" spans="1:5" x14ac:dyDescent="0.3">
      <c r="A43" s="2" t="s">
        <v>20</v>
      </c>
      <c r="B43" t="s">
        <v>23</v>
      </c>
      <c r="C43" s="105">
        <v>130</v>
      </c>
      <c r="D43" s="106">
        <v>130</v>
      </c>
    </row>
    <row r="44" spans="1:5" x14ac:dyDescent="0.3">
      <c r="A44" s="2" t="s">
        <v>20</v>
      </c>
      <c r="B44" t="s">
        <v>24</v>
      </c>
      <c r="C44" s="18">
        <v>78</v>
      </c>
      <c r="D44" s="18">
        <v>78</v>
      </c>
    </row>
    <row r="45" spans="1:5" x14ac:dyDescent="0.3">
      <c r="A45" s="2" t="s">
        <v>20</v>
      </c>
      <c r="B45" t="s">
        <v>25</v>
      </c>
      <c r="C45" s="61">
        <v>500</v>
      </c>
      <c r="D45" s="18">
        <v>0</v>
      </c>
      <c r="E45" s="33" t="s">
        <v>26</v>
      </c>
    </row>
    <row r="46" spans="1:5" x14ac:dyDescent="0.3">
      <c r="A46" s="22" t="s">
        <v>27</v>
      </c>
      <c r="B46" t="s">
        <v>28</v>
      </c>
      <c r="C46" s="106">
        <v>85</v>
      </c>
      <c r="D46" s="106">
        <v>85</v>
      </c>
      <c r="E46" s="21"/>
    </row>
    <row r="47" spans="1:5" x14ac:dyDescent="0.3">
      <c r="A47" s="22" t="s">
        <v>27</v>
      </c>
      <c r="B47" t="s">
        <v>29</v>
      </c>
      <c r="C47" s="106">
        <v>450</v>
      </c>
      <c r="D47" s="18">
        <v>0</v>
      </c>
      <c r="E47" s="21"/>
    </row>
    <row r="48" spans="1:5" x14ac:dyDescent="0.3">
      <c r="A48" s="4" t="s">
        <v>32</v>
      </c>
      <c r="B48" t="s">
        <v>46</v>
      </c>
      <c r="C48" s="93">
        <v>150</v>
      </c>
      <c r="D48" s="25">
        <v>75</v>
      </c>
    </row>
    <row r="49" spans="1:5" x14ac:dyDescent="0.3">
      <c r="A49" s="4" t="s">
        <v>34</v>
      </c>
      <c r="B49" t="s">
        <v>47</v>
      </c>
      <c r="C49" s="96">
        <v>4644</v>
      </c>
      <c r="D49" s="97">
        <v>0</v>
      </c>
    </row>
    <row r="50" spans="1:5" x14ac:dyDescent="0.3">
      <c r="A50" s="4" t="s">
        <v>36</v>
      </c>
      <c r="B50" t="s">
        <v>47</v>
      </c>
      <c r="C50" s="97">
        <v>4748</v>
      </c>
      <c r="D50" s="97">
        <v>0</v>
      </c>
    </row>
    <row r="51" spans="1:5" x14ac:dyDescent="0.3">
      <c r="A51" s="4" t="s">
        <v>37</v>
      </c>
      <c r="B51" t="s">
        <v>47</v>
      </c>
      <c r="C51" s="97">
        <v>846</v>
      </c>
      <c r="D51" s="97">
        <v>0</v>
      </c>
    </row>
    <row r="52" spans="1:5" x14ac:dyDescent="0.3">
      <c r="A52" s="4" t="s">
        <v>38</v>
      </c>
      <c r="B52" t="s">
        <v>47</v>
      </c>
      <c r="C52" s="97">
        <v>693</v>
      </c>
      <c r="D52" s="97">
        <v>0</v>
      </c>
    </row>
    <row r="53" spans="1:5" x14ac:dyDescent="0.3">
      <c r="A53" s="4" t="s">
        <v>39</v>
      </c>
      <c r="B53" t="s">
        <v>47</v>
      </c>
      <c r="C53" s="97">
        <v>1170</v>
      </c>
      <c r="D53" s="97">
        <v>1170</v>
      </c>
    </row>
    <row r="54" spans="1:5" x14ac:dyDescent="0.3">
      <c r="A54" s="4" t="s">
        <v>40</v>
      </c>
      <c r="B54" t="s">
        <v>48</v>
      </c>
      <c r="C54" s="97">
        <v>1896</v>
      </c>
      <c r="D54" s="97">
        <v>1896</v>
      </c>
    </row>
    <row r="55" spans="1:5" x14ac:dyDescent="0.3">
      <c r="A55" s="4" t="s">
        <v>42</v>
      </c>
      <c r="B55" t="s">
        <v>49</v>
      </c>
      <c r="C55" s="97">
        <v>72</v>
      </c>
      <c r="D55" s="97">
        <v>0</v>
      </c>
    </row>
    <row r="56" spans="1:5" x14ac:dyDescent="0.3">
      <c r="B56" s="26" t="s">
        <v>50</v>
      </c>
      <c r="C56" s="27">
        <f>SUM(C39:C55)</f>
        <v>15632</v>
      </c>
      <c r="D56" s="27">
        <f>SUM(D39:D55)</f>
        <v>3604</v>
      </c>
    </row>
    <row r="57" spans="1:5" ht="15.6" x14ac:dyDescent="0.3">
      <c r="A57" s="13" t="s">
        <v>51</v>
      </c>
      <c r="B57" s="4" t="s">
        <v>197</v>
      </c>
      <c r="C57" s="24"/>
      <c r="D57" s="24"/>
    </row>
    <row r="58" spans="1:5" x14ac:dyDescent="0.3">
      <c r="A58" s="14" t="s">
        <v>16</v>
      </c>
      <c r="B58" s="15" t="s">
        <v>17</v>
      </c>
      <c r="C58" s="15" t="s">
        <v>18</v>
      </c>
      <c r="D58" s="15" t="s">
        <v>18</v>
      </c>
      <c r="E58" s="16"/>
    </row>
    <row r="59" spans="1:5" x14ac:dyDescent="0.3">
      <c r="A59" s="4" t="s">
        <v>19</v>
      </c>
    </row>
    <row r="60" spans="1:5" x14ac:dyDescent="0.3">
      <c r="A60" s="2" t="s">
        <v>20</v>
      </c>
      <c r="B60" t="s">
        <v>24</v>
      </c>
      <c r="C60" s="18">
        <v>78</v>
      </c>
      <c r="D60" s="18">
        <v>78</v>
      </c>
    </row>
    <row r="61" spans="1:5" x14ac:dyDescent="0.3">
      <c r="A61" s="22" t="s">
        <v>27</v>
      </c>
      <c r="B61" t="s">
        <v>28</v>
      </c>
      <c r="C61" s="106">
        <v>85</v>
      </c>
      <c r="D61" s="106">
        <v>85</v>
      </c>
      <c r="E61" s="21"/>
    </row>
    <row r="62" spans="1:5" x14ac:dyDescent="0.3">
      <c r="A62" s="22" t="s">
        <v>27</v>
      </c>
      <c r="B62" t="s">
        <v>29</v>
      </c>
      <c r="C62" s="106">
        <v>450</v>
      </c>
      <c r="D62" s="18">
        <v>0</v>
      </c>
      <c r="E62" s="21"/>
    </row>
    <row r="63" spans="1:5" x14ac:dyDescent="0.3">
      <c r="A63" s="4" t="s">
        <v>32</v>
      </c>
      <c r="B63" t="s">
        <v>46</v>
      </c>
      <c r="C63" s="25">
        <v>150</v>
      </c>
      <c r="D63" s="25">
        <v>75</v>
      </c>
    </row>
    <row r="64" spans="1:5" x14ac:dyDescent="0.3">
      <c r="A64" s="4" t="s">
        <v>34</v>
      </c>
      <c r="B64" t="s">
        <v>47</v>
      </c>
      <c r="C64" s="96">
        <v>4644</v>
      </c>
      <c r="D64" s="97">
        <v>0</v>
      </c>
    </row>
    <row r="65" spans="1:5" x14ac:dyDescent="0.3">
      <c r="A65" s="4" t="s">
        <v>36</v>
      </c>
      <c r="B65" t="s">
        <v>47</v>
      </c>
      <c r="C65" s="97">
        <v>4748</v>
      </c>
      <c r="D65" s="97">
        <v>0</v>
      </c>
    </row>
    <row r="66" spans="1:5" x14ac:dyDescent="0.3">
      <c r="A66" s="4" t="s">
        <v>37</v>
      </c>
      <c r="B66" t="s">
        <v>47</v>
      </c>
      <c r="C66" s="97">
        <v>846</v>
      </c>
      <c r="D66" s="97">
        <v>0</v>
      </c>
    </row>
    <row r="67" spans="1:5" x14ac:dyDescent="0.3">
      <c r="A67" s="4" t="s">
        <v>38</v>
      </c>
      <c r="B67" t="s">
        <v>47</v>
      </c>
      <c r="C67" s="97">
        <v>693</v>
      </c>
      <c r="D67" s="97">
        <v>0</v>
      </c>
    </row>
    <row r="68" spans="1:5" x14ac:dyDescent="0.3">
      <c r="A68" s="4" t="s">
        <v>39</v>
      </c>
      <c r="B68" t="s">
        <v>47</v>
      </c>
      <c r="C68" s="97">
        <v>1170</v>
      </c>
      <c r="D68" s="97">
        <v>1170</v>
      </c>
    </row>
    <row r="69" spans="1:5" x14ac:dyDescent="0.3">
      <c r="A69" s="4" t="s">
        <v>40</v>
      </c>
      <c r="B69" t="s">
        <v>48</v>
      </c>
      <c r="C69" s="97">
        <v>1896</v>
      </c>
      <c r="D69" s="97">
        <v>1896</v>
      </c>
    </row>
    <row r="70" spans="1:5" x14ac:dyDescent="0.3">
      <c r="A70" s="4" t="s">
        <v>42</v>
      </c>
      <c r="B70" t="s">
        <v>49</v>
      </c>
      <c r="C70" s="97">
        <v>72</v>
      </c>
      <c r="D70" s="97">
        <v>0</v>
      </c>
    </row>
    <row r="71" spans="1:5" x14ac:dyDescent="0.3">
      <c r="B71" s="26" t="s">
        <v>52</v>
      </c>
      <c r="C71" s="28">
        <f>SUM(C58:C70)</f>
        <v>14832</v>
      </c>
      <c r="D71" s="28">
        <f>SUM(D58:D70)</f>
        <v>3304</v>
      </c>
    </row>
    <row r="72" spans="1:5" x14ac:dyDescent="0.3">
      <c r="C72" s="24"/>
      <c r="D72" s="24"/>
    </row>
    <row r="73" spans="1:5" ht="15.6" x14ac:dyDescent="0.3">
      <c r="A73" s="9"/>
      <c r="B73" s="29" t="s">
        <v>53</v>
      </c>
      <c r="C73" s="30">
        <f>C37+C56+C71</f>
        <v>43225</v>
      </c>
      <c r="D73" s="30">
        <f>D37+D56+D71</f>
        <v>9151</v>
      </c>
      <c r="E73" s="31"/>
    </row>
    <row r="74" spans="1:5" ht="15.6" x14ac:dyDescent="0.3">
      <c r="A74" s="12"/>
      <c r="B74" s="12"/>
      <c r="C74" s="118" t="s">
        <v>9</v>
      </c>
      <c r="D74" s="118"/>
      <c r="E74" s="7" t="s">
        <v>10</v>
      </c>
    </row>
    <row r="75" spans="1:5" x14ac:dyDescent="0.3">
      <c r="A75" s="8" t="s">
        <v>11</v>
      </c>
      <c r="B75" s="9"/>
      <c r="C75" s="10" t="s">
        <v>12</v>
      </c>
      <c r="D75" s="10" t="s">
        <v>13</v>
      </c>
      <c r="E75" s="8"/>
    </row>
    <row r="76" spans="1:5" ht="15.6" x14ac:dyDescent="0.3">
      <c r="A76" s="86" t="s">
        <v>54</v>
      </c>
    </row>
    <row r="77" spans="1:5" ht="15.6" x14ac:dyDescent="0.3">
      <c r="A77" s="13" t="s">
        <v>15</v>
      </c>
      <c r="B77" s="4" t="s">
        <v>204</v>
      </c>
    </row>
    <row r="78" spans="1:5" x14ac:dyDescent="0.3">
      <c r="A78" s="14" t="s">
        <v>16</v>
      </c>
      <c r="B78" s="15" t="s">
        <v>17</v>
      </c>
      <c r="C78" s="15" t="s">
        <v>18</v>
      </c>
      <c r="D78" s="15" t="s">
        <v>18</v>
      </c>
      <c r="E78" s="16"/>
    </row>
    <row r="79" spans="1:5" x14ac:dyDescent="0.3">
      <c r="A79" s="4" t="s">
        <v>19</v>
      </c>
    </row>
    <row r="80" spans="1:5" x14ac:dyDescent="0.3">
      <c r="A80" s="2" t="s">
        <v>20</v>
      </c>
      <c r="B80" t="s">
        <v>21</v>
      </c>
      <c r="C80" s="18">
        <v>25</v>
      </c>
      <c r="D80" s="18">
        <v>25</v>
      </c>
    </row>
    <row r="81" spans="1:5" x14ac:dyDescent="0.3">
      <c r="A81" s="2" t="s">
        <v>20</v>
      </c>
      <c r="B81" t="s">
        <v>22</v>
      </c>
      <c r="C81" s="18">
        <v>145</v>
      </c>
      <c r="D81" s="18">
        <v>145</v>
      </c>
    </row>
    <row r="82" spans="1:5" x14ac:dyDescent="0.3">
      <c r="A82" s="2" t="s">
        <v>20</v>
      </c>
      <c r="B82" t="s">
        <v>23</v>
      </c>
      <c r="C82" s="105">
        <v>130</v>
      </c>
      <c r="D82" s="106">
        <v>130</v>
      </c>
      <c r="E82" s="20"/>
    </row>
    <row r="83" spans="1:5" x14ac:dyDescent="0.3">
      <c r="A83" s="2" t="s">
        <v>20</v>
      </c>
      <c r="B83" t="s">
        <v>24</v>
      </c>
      <c r="C83" s="61">
        <v>78</v>
      </c>
      <c r="D83" s="18">
        <v>78</v>
      </c>
    </row>
    <row r="84" spans="1:5" x14ac:dyDescent="0.3">
      <c r="A84" s="2" t="s">
        <v>20</v>
      </c>
      <c r="B84" t="s">
        <v>25</v>
      </c>
      <c r="C84" s="61">
        <v>500</v>
      </c>
      <c r="D84" s="18">
        <v>0</v>
      </c>
      <c r="E84" s="33" t="s">
        <v>26</v>
      </c>
    </row>
    <row r="85" spans="1:5" x14ac:dyDescent="0.3">
      <c r="A85" s="22" t="s">
        <v>27</v>
      </c>
      <c r="B85" t="s">
        <v>28</v>
      </c>
      <c r="C85" s="106">
        <v>85</v>
      </c>
      <c r="D85" s="106">
        <v>85</v>
      </c>
      <c r="E85" s="21"/>
    </row>
    <row r="86" spans="1:5" x14ac:dyDescent="0.3">
      <c r="A86" s="22" t="s">
        <v>27</v>
      </c>
      <c r="B86" t="s">
        <v>55</v>
      </c>
      <c r="C86" s="106">
        <v>450</v>
      </c>
      <c r="D86" s="18">
        <v>0</v>
      </c>
      <c r="E86" s="21"/>
    </row>
    <row r="87" spans="1:5" x14ac:dyDescent="0.3">
      <c r="A87" s="4" t="s">
        <v>32</v>
      </c>
      <c r="B87" t="s">
        <v>56</v>
      </c>
      <c r="C87" s="25">
        <v>300</v>
      </c>
      <c r="D87" s="25">
        <v>150</v>
      </c>
      <c r="E87" s="21"/>
    </row>
    <row r="88" spans="1:5" x14ac:dyDescent="0.3">
      <c r="A88" s="4" t="s">
        <v>34</v>
      </c>
      <c r="B88" t="s">
        <v>35</v>
      </c>
      <c r="C88" s="96">
        <v>3105</v>
      </c>
      <c r="D88" s="97">
        <v>0</v>
      </c>
    </row>
    <row r="89" spans="1:5" x14ac:dyDescent="0.3">
      <c r="A89" s="4" t="s">
        <v>36</v>
      </c>
      <c r="B89" t="s">
        <v>35</v>
      </c>
      <c r="C89" s="97">
        <v>3165</v>
      </c>
      <c r="D89" s="97">
        <v>0</v>
      </c>
    </row>
    <row r="90" spans="1:5" x14ac:dyDescent="0.3">
      <c r="A90" s="4" t="s">
        <v>37</v>
      </c>
      <c r="B90" t="s">
        <v>35</v>
      </c>
      <c r="C90" s="97">
        <v>564</v>
      </c>
      <c r="D90" s="97">
        <v>0</v>
      </c>
    </row>
    <row r="91" spans="1:5" x14ac:dyDescent="0.3">
      <c r="A91" s="4" t="s">
        <v>38</v>
      </c>
      <c r="B91" t="s">
        <v>35</v>
      </c>
      <c r="C91" s="97">
        <v>462</v>
      </c>
      <c r="D91" s="97">
        <v>0</v>
      </c>
    </row>
    <row r="92" spans="1:5" x14ac:dyDescent="0.3">
      <c r="A92" s="4" t="s">
        <v>39</v>
      </c>
      <c r="B92" t="s">
        <v>35</v>
      </c>
      <c r="C92" s="97">
        <v>780</v>
      </c>
      <c r="D92" s="97">
        <v>780</v>
      </c>
    </row>
    <row r="93" spans="1:5" x14ac:dyDescent="0.3">
      <c r="A93" s="4" t="s">
        <v>40</v>
      </c>
      <c r="B93" t="s">
        <v>41</v>
      </c>
      <c r="C93" s="97">
        <v>0</v>
      </c>
      <c r="D93" s="97">
        <v>0</v>
      </c>
    </row>
    <row r="94" spans="1:5" x14ac:dyDescent="0.3">
      <c r="A94" s="4" t="s">
        <v>42</v>
      </c>
      <c r="B94" t="s">
        <v>43</v>
      </c>
      <c r="C94" s="97">
        <v>72</v>
      </c>
      <c r="D94" s="97">
        <v>0</v>
      </c>
    </row>
    <row r="95" spans="1:5" x14ac:dyDescent="0.3">
      <c r="B95" s="26" t="s">
        <v>44</v>
      </c>
      <c r="C95" s="27">
        <f>SUM(C78:C94)</f>
        <v>9861</v>
      </c>
      <c r="D95" s="74">
        <f>SUM(D78:D94)</f>
        <v>1393</v>
      </c>
    </row>
    <row r="96" spans="1:5" ht="15.6" x14ac:dyDescent="0.3">
      <c r="A96" s="13" t="s">
        <v>45</v>
      </c>
      <c r="B96" s="4" t="s">
        <v>200</v>
      </c>
    </row>
    <row r="97" spans="1:5" x14ac:dyDescent="0.3">
      <c r="A97" s="14" t="s">
        <v>16</v>
      </c>
      <c r="B97" s="15" t="s">
        <v>17</v>
      </c>
      <c r="C97" s="15" t="s">
        <v>18</v>
      </c>
      <c r="D97" s="15" t="s">
        <v>18</v>
      </c>
      <c r="E97" s="16"/>
    </row>
    <row r="98" spans="1:5" x14ac:dyDescent="0.3">
      <c r="A98" s="4" t="s">
        <v>19</v>
      </c>
    </row>
    <row r="99" spans="1:5" x14ac:dyDescent="0.3">
      <c r="A99" s="2" t="s">
        <v>20</v>
      </c>
      <c r="B99" t="s">
        <v>21</v>
      </c>
      <c r="C99" s="18">
        <v>25</v>
      </c>
      <c r="D99" s="18">
        <v>25</v>
      </c>
    </row>
    <row r="100" spans="1:5" x14ac:dyDescent="0.3">
      <c r="A100" s="2" t="s">
        <v>20</v>
      </c>
      <c r="B100" t="s">
        <v>22</v>
      </c>
      <c r="C100" s="18">
        <v>145</v>
      </c>
      <c r="D100" s="18">
        <v>145</v>
      </c>
      <c r="E100" s="6"/>
    </row>
    <row r="101" spans="1:5" x14ac:dyDescent="0.3">
      <c r="A101" s="2" t="s">
        <v>20</v>
      </c>
      <c r="B101" t="s">
        <v>23</v>
      </c>
      <c r="C101" s="105">
        <v>130</v>
      </c>
      <c r="D101" s="106">
        <v>130</v>
      </c>
    </row>
    <row r="102" spans="1:5" x14ac:dyDescent="0.3">
      <c r="A102" s="2" t="s">
        <v>20</v>
      </c>
      <c r="B102" t="s">
        <v>24</v>
      </c>
      <c r="C102" s="18">
        <v>78</v>
      </c>
      <c r="D102" s="18">
        <v>78</v>
      </c>
    </row>
    <row r="103" spans="1:5" x14ac:dyDescent="0.3">
      <c r="A103" s="2" t="s">
        <v>20</v>
      </c>
      <c r="B103" t="s">
        <v>25</v>
      </c>
      <c r="C103" s="61">
        <v>500</v>
      </c>
      <c r="D103" s="18">
        <v>0</v>
      </c>
      <c r="E103" s="33" t="s">
        <v>26</v>
      </c>
    </row>
    <row r="104" spans="1:5" x14ac:dyDescent="0.3">
      <c r="A104" s="22" t="s">
        <v>27</v>
      </c>
      <c r="B104" t="s">
        <v>28</v>
      </c>
      <c r="C104" s="106">
        <v>85</v>
      </c>
      <c r="D104" s="106">
        <v>85</v>
      </c>
      <c r="E104" s="21"/>
    </row>
    <row r="105" spans="1:5" x14ac:dyDescent="0.3">
      <c r="A105" s="22" t="s">
        <v>27</v>
      </c>
      <c r="B105" t="s">
        <v>55</v>
      </c>
      <c r="C105" s="106">
        <v>450</v>
      </c>
      <c r="D105" s="18">
        <v>0</v>
      </c>
      <c r="E105" s="21"/>
    </row>
    <row r="106" spans="1:5" x14ac:dyDescent="0.3">
      <c r="A106" s="4" t="s">
        <v>32</v>
      </c>
      <c r="B106" t="s">
        <v>46</v>
      </c>
      <c r="C106" s="93">
        <v>100</v>
      </c>
      <c r="D106" s="25">
        <v>50</v>
      </c>
    </row>
    <row r="107" spans="1:5" x14ac:dyDescent="0.3">
      <c r="A107" s="4" t="s">
        <v>34</v>
      </c>
      <c r="B107" t="s">
        <v>47</v>
      </c>
      <c r="C107" s="96">
        <v>4644</v>
      </c>
      <c r="D107" s="97">
        <v>0</v>
      </c>
    </row>
    <row r="108" spans="1:5" x14ac:dyDescent="0.3">
      <c r="A108" s="4" t="s">
        <v>36</v>
      </c>
      <c r="B108" t="s">
        <v>47</v>
      </c>
      <c r="C108" s="97">
        <v>4748</v>
      </c>
      <c r="D108" s="97">
        <v>0</v>
      </c>
    </row>
    <row r="109" spans="1:5" x14ac:dyDescent="0.3">
      <c r="A109" s="4" t="s">
        <v>37</v>
      </c>
      <c r="B109" t="s">
        <v>47</v>
      </c>
      <c r="C109" s="97">
        <v>846</v>
      </c>
      <c r="D109" s="97">
        <v>0</v>
      </c>
    </row>
    <row r="110" spans="1:5" x14ac:dyDescent="0.3">
      <c r="A110" s="4" t="s">
        <v>38</v>
      </c>
      <c r="B110" t="s">
        <v>47</v>
      </c>
      <c r="C110" s="97">
        <v>693</v>
      </c>
      <c r="D110" s="97">
        <v>0</v>
      </c>
    </row>
    <row r="111" spans="1:5" x14ac:dyDescent="0.3">
      <c r="A111" s="4" t="s">
        <v>39</v>
      </c>
      <c r="B111" t="s">
        <v>47</v>
      </c>
      <c r="C111" s="97">
        <v>1170</v>
      </c>
      <c r="D111" s="97">
        <v>1170</v>
      </c>
    </row>
    <row r="112" spans="1:5" x14ac:dyDescent="0.3">
      <c r="A112" s="4" t="s">
        <v>40</v>
      </c>
      <c r="B112" t="s">
        <v>48</v>
      </c>
      <c r="C112" s="97">
        <v>1896</v>
      </c>
      <c r="D112" s="97">
        <v>1896</v>
      </c>
    </row>
    <row r="113" spans="1:5" x14ac:dyDescent="0.3">
      <c r="A113" s="4" t="s">
        <v>42</v>
      </c>
      <c r="B113" t="s">
        <v>49</v>
      </c>
      <c r="C113" s="97">
        <v>72</v>
      </c>
      <c r="D113" s="97">
        <v>0</v>
      </c>
    </row>
    <row r="114" spans="1:5" x14ac:dyDescent="0.3">
      <c r="B114" s="26" t="s">
        <v>50</v>
      </c>
      <c r="C114" s="27">
        <f>SUM(C97:C113)</f>
        <v>15582</v>
      </c>
      <c r="D114" s="27">
        <f>SUM(D97:D113)</f>
        <v>3579</v>
      </c>
    </row>
    <row r="115" spans="1:5" ht="15.6" x14ac:dyDescent="0.3">
      <c r="A115" s="13" t="s">
        <v>51</v>
      </c>
      <c r="B115" s="4" t="s">
        <v>198</v>
      </c>
      <c r="C115" s="24"/>
      <c r="D115" s="24"/>
    </row>
    <row r="116" spans="1:5" x14ac:dyDescent="0.3">
      <c r="A116" s="14" t="s">
        <v>16</v>
      </c>
      <c r="B116" s="15" t="s">
        <v>17</v>
      </c>
      <c r="C116" s="15" t="s">
        <v>18</v>
      </c>
      <c r="D116" s="15" t="s">
        <v>18</v>
      </c>
      <c r="E116" s="16"/>
    </row>
    <row r="117" spans="1:5" x14ac:dyDescent="0.3">
      <c r="A117" s="4" t="s">
        <v>19</v>
      </c>
    </row>
    <row r="118" spans="1:5" x14ac:dyDescent="0.3">
      <c r="A118" s="2" t="s">
        <v>20</v>
      </c>
      <c r="B118" t="s">
        <v>24</v>
      </c>
      <c r="C118" s="18">
        <v>78</v>
      </c>
      <c r="D118" s="18">
        <v>78</v>
      </c>
    </row>
    <row r="119" spans="1:5" x14ac:dyDescent="0.3">
      <c r="A119" s="22" t="s">
        <v>27</v>
      </c>
      <c r="B119" t="s">
        <v>28</v>
      </c>
      <c r="C119" s="106">
        <v>85</v>
      </c>
      <c r="D119" s="106">
        <v>85</v>
      </c>
      <c r="E119" s="21"/>
    </row>
    <row r="120" spans="1:5" x14ac:dyDescent="0.3">
      <c r="A120" s="22" t="s">
        <v>27</v>
      </c>
      <c r="B120" t="s">
        <v>29</v>
      </c>
      <c r="C120" s="106">
        <v>450</v>
      </c>
      <c r="D120" s="18">
        <v>0</v>
      </c>
      <c r="E120" s="21"/>
    </row>
    <row r="121" spans="1:5" x14ac:dyDescent="0.3">
      <c r="A121" s="4" t="s">
        <v>32</v>
      </c>
      <c r="B121" t="s">
        <v>46</v>
      </c>
      <c r="C121" s="25">
        <v>100</v>
      </c>
      <c r="D121" s="25">
        <v>50</v>
      </c>
    </row>
    <row r="122" spans="1:5" x14ac:dyDescent="0.3">
      <c r="A122" s="4" t="s">
        <v>34</v>
      </c>
      <c r="B122" t="s">
        <v>47</v>
      </c>
      <c r="C122" s="96">
        <v>4644</v>
      </c>
      <c r="D122" s="97">
        <v>0</v>
      </c>
    </row>
    <row r="123" spans="1:5" x14ac:dyDescent="0.3">
      <c r="A123" s="4" t="s">
        <v>36</v>
      </c>
      <c r="B123" t="s">
        <v>47</v>
      </c>
      <c r="C123" s="97">
        <v>4748</v>
      </c>
      <c r="D123" s="97">
        <v>0</v>
      </c>
    </row>
    <row r="124" spans="1:5" x14ac:dyDescent="0.3">
      <c r="A124" s="4" t="s">
        <v>37</v>
      </c>
      <c r="B124" t="s">
        <v>47</v>
      </c>
      <c r="C124" s="97">
        <v>846</v>
      </c>
      <c r="D124" s="97">
        <v>0</v>
      </c>
    </row>
    <row r="125" spans="1:5" x14ac:dyDescent="0.3">
      <c r="A125" s="4" t="s">
        <v>38</v>
      </c>
      <c r="B125" t="s">
        <v>47</v>
      </c>
      <c r="C125" s="97">
        <v>693</v>
      </c>
      <c r="D125" s="97">
        <v>0</v>
      </c>
    </row>
    <row r="126" spans="1:5" x14ac:dyDescent="0.3">
      <c r="A126" s="4" t="s">
        <v>39</v>
      </c>
      <c r="B126" t="s">
        <v>47</v>
      </c>
      <c r="C126" s="97">
        <v>1170</v>
      </c>
      <c r="D126" s="97">
        <v>1170</v>
      </c>
    </row>
    <row r="127" spans="1:5" x14ac:dyDescent="0.3">
      <c r="A127" s="4" t="s">
        <v>40</v>
      </c>
      <c r="B127" t="s">
        <v>48</v>
      </c>
      <c r="C127" s="97">
        <v>1896</v>
      </c>
      <c r="D127" s="97">
        <v>1896</v>
      </c>
    </row>
    <row r="128" spans="1:5" x14ac:dyDescent="0.3">
      <c r="A128" s="4" t="s">
        <v>42</v>
      </c>
      <c r="B128" t="s">
        <v>49</v>
      </c>
      <c r="C128" s="97">
        <v>72</v>
      </c>
      <c r="D128" s="97">
        <v>0</v>
      </c>
    </row>
    <row r="129" spans="1:5" x14ac:dyDescent="0.3">
      <c r="B129" s="26" t="s">
        <v>52</v>
      </c>
      <c r="C129" s="28">
        <f>SUM(C116:C128)</f>
        <v>14782</v>
      </c>
      <c r="D129" s="28">
        <f>SUM(D116:D128)</f>
        <v>3279</v>
      </c>
    </row>
    <row r="130" spans="1:5" x14ac:dyDescent="0.3">
      <c r="C130" s="24"/>
      <c r="D130" s="24"/>
    </row>
    <row r="131" spans="1:5" ht="15.6" x14ac:dyDescent="0.3">
      <c r="A131" s="9"/>
      <c r="B131" s="29" t="s">
        <v>57</v>
      </c>
      <c r="C131" s="30">
        <f>C95+C114+C129</f>
        <v>40225</v>
      </c>
      <c r="D131" s="30">
        <f>D95+D114+D129</f>
        <v>8251</v>
      </c>
      <c r="E131" s="31"/>
    </row>
    <row r="132" spans="1:5" ht="15.6" x14ac:dyDescent="0.3">
      <c r="A132" s="12"/>
      <c r="B132" s="12"/>
      <c r="C132" s="118" t="s">
        <v>9</v>
      </c>
      <c r="D132" s="118"/>
      <c r="E132" s="7" t="s">
        <v>10</v>
      </c>
    </row>
    <row r="133" spans="1:5" x14ac:dyDescent="0.3">
      <c r="A133" s="8" t="s">
        <v>11</v>
      </c>
      <c r="B133" s="9"/>
      <c r="C133" s="10" t="s">
        <v>12</v>
      </c>
      <c r="D133" s="10" t="s">
        <v>13</v>
      </c>
      <c r="E133" s="8"/>
    </row>
    <row r="134" spans="1:5" ht="15.6" x14ac:dyDescent="0.3">
      <c r="A134" s="86" t="s">
        <v>58</v>
      </c>
    </row>
    <row r="135" spans="1:5" ht="15.6" x14ac:dyDescent="0.3">
      <c r="A135" s="13" t="s">
        <v>15</v>
      </c>
      <c r="B135" s="4" t="s">
        <v>196</v>
      </c>
    </row>
    <row r="136" spans="1:5" x14ac:dyDescent="0.3">
      <c r="A136" s="14" t="s">
        <v>16</v>
      </c>
      <c r="B136" s="15" t="s">
        <v>17</v>
      </c>
      <c r="C136" s="15" t="s">
        <v>18</v>
      </c>
      <c r="D136" s="15" t="s">
        <v>18</v>
      </c>
      <c r="E136" s="16"/>
    </row>
    <row r="137" spans="1:5" x14ac:dyDescent="0.3">
      <c r="A137" s="4" t="s">
        <v>19</v>
      </c>
      <c r="C137" s="113">
        <v>7070</v>
      </c>
    </row>
    <row r="138" spans="1:5" x14ac:dyDescent="0.3">
      <c r="A138" s="32" t="s">
        <v>20</v>
      </c>
      <c r="B138" t="s">
        <v>21</v>
      </c>
      <c r="C138" s="18">
        <v>25</v>
      </c>
      <c r="D138" s="18">
        <v>25</v>
      </c>
      <c r="E138" s="20"/>
    </row>
    <row r="139" spans="1:5" x14ac:dyDescent="0.3">
      <c r="A139" s="32" t="s">
        <v>20</v>
      </c>
      <c r="B139" t="s">
        <v>22</v>
      </c>
      <c r="C139" s="18">
        <v>145</v>
      </c>
      <c r="D139" s="18">
        <v>145</v>
      </c>
      <c r="E139" s="20"/>
    </row>
    <row r="140" spans="1:5" x14ac:dyDescent="0.3">
      <c r="A140" s="32" t="s">
        <v>20</v>
      </c>
      <c r="B140" t="s">
        <v>23</v>
      </c>
      <c r="C140" s="105">
        <v>130</v>
      </c>
      <c r="D140" s="106">
        <v>130</v>
      </c>
      <c r="E140" s="20"/>
    </row>
    <row r="141" spans="1:5" x14ac:dyDescent="0.3">
      <c r="A141" s="32" t="s">
        <v>20</v>
      </c>
      <c r="B141" t="s">
        <v>24</v>
      </c>
      <c r="C141" s="61">
        <v>78</v>
      </c>
      <c r="D141" s="18">
        <v>78</v>
      </c>
    </row>
    <row r="142" spans="1:5" x14ac:dyDescent="0.3">
      <c r="A142" s="2" t="s">
        <v>20</v>
      </c>
      <c r="B142" t="s">
        <v>25</v>
      </c>
      <c r="C142" s="61">
        <v>500</v>
      </c>
      <c r="D142" s="18">
        <v>0</v>
      </c>
      <c r="E142" s="33" t="s">
        <v>169</v>
      </c>
    </row>
    <row r="143" spans="1:5" x14ac:dyDescent="0.3">
      <c r="A143" s="22" t="s">
        <v>27</v>
      </c>
      <c r="B143" t="s">
        <v>28</v>
      </c>
      <c r="C143" s="106">
        <v>85</v>
      </c>
      <c r="D143" s="106">
        <v>85</v>
      </c>
      <c r="E143" s="21"/>
    </row>
    <row r="144" spans="1:5" x14ac:dyDescent="0.3">
      <c r="A144" s="22" t="s">
        <v>27</v>
      </c>
      <c r="B144" t="s">
        <v>29</v>
      </c>
      <c r="C144" s="106">
        <v>450</v>
      </c>
      <c r="D144" s="18">
        <v>0</v>
      </c>
      <c r="E144" s="21"/>
    </row>
    <row r="145" spans="1:5" x14ac:dyDescent="0.3">
      <c r="A145" s="22" t="s">
        <v>27</v>
      </c>
      <c r="B145" t="s">
        <v>59</v>
      </c>
      <c r="C145" s="18">
        <v>40</v>
      </c>
      <c r="D145" s="18">
        <v>40</v>
      </c>
      <c r="E145" s="33" t="s">
        <v>60</v>
      </c>
    </row>
    <row r="146" spans="1:5" x14ac:dyDescent="0.3">
      <c r="A146" s="22" t="s">
        <v>27</v>
      </c>
      <c r="B146" t="s">
        <v>61</v>
      </c>
      <c r="C146" s="18">
        <v>0</v>
      </c>
      <c r="D146" s="18">
        <v>0</v>
      </c>
      <c r="E146" s="34"/>
    </row>
    <row r="147" spans="1:5" x14ac:dyDescent="0.3">
      <c r="A147" s="4" t="s">
        <v>62</v>
      </c>
      <c r="B147" t="s">
        <v>63</v>
      </c>
      <c r="C147" s="25">
        <v>0</v>
      </c>
      <c r="D147" s="25">
        <v>0</v>
      </c>
    </row>
    <row r="148" spans="1:5" x14ac:dyDescent="0.3">
      <c r="A148" s="4" t="s">
        <v>34</v>
      </c>
      <c r="B148" t="s">
        <v>35</v>
      </c>
      <c r="C148" s="96">
        <v>3105</v>
      </c>
      <c r="D148" s="97">
        <v>0</v>
      </c>
    </row>
    <row r="149" spans="1:5" x14ac:dyDescent="0.3">
      <c r="A149" s="4" t="s">
        <v>36</v>
      </c>
      <c r="B149" t="s">
        <v>35</v>
      </c>
      <c r="C149" s="97">
        <v>3165</v>
      </c>
      <c r="D149" s="97">
        <v>0</v>
      </c>
    </row>
    <row r="150" spans="1:5" x14ac:dyDescent="0.3">
      <c r="A150" s="4" t="s">
        <v>37</v>
      </c>
      <c r="B150" t="s">
        <v>35</v>
      </c>
      <c r="C150" s="97">
        <v>564</v>
      </c>
      <c r="D150" s="97">
        <v>0</v>
      </c>
    </row>
    <row r="151" spans="1:5" x14ac:dyDescent="0.3">
      <c r="A151" s="4" t="s">
        <v>38</v>
      </c>
      <c r="B151" t="s">
        <v>35</v>
      </c>
      <c r="C151" s="97">
        <v>462</v>
      </c>
      <c r="D151" s="97">
        <v>0</v>
      </c>
    </row>
    <row r="152" spans="1:5" x14ac:dyDescent="0.3">
      <c r="A152" s="4" t="s">
        <v>39</v>
      </c>
      <c r="B152" t="s">
        <v>35</v>
      </c>
      <c r="C152" s="97">
        <v>780</v>
      </c>
      <c r="D152" s="97">
        <v>780</v>
      </c>
    </row>
    <row r="153" spans="1:5" x14ac:dyDescent="0.3">
      <c r="A153" s="4" t="s">
        <v>40</v>
      </c>
      <c r="B153" t="s">
        <v>41</v>
      </c>
      <c r="C153" s="97">
        <v>0</v>
      </c>
      <c r="D153" s="97">
        <v>0</v>
      </c>
    </row>
    <row r="154" spans="1:5" x14ac:dyDescent="0.3">
      <c r="A154" s="4" t="s">
        <v>42</v>
      </c>
      <c r="B154" t="s">
        <v>43</v>
      </c>
      <c r="C154" s="97">
        <v>72</v>
      </c>
      <c r="D154" s="97">
        <v>0</v>
      </c>
    </row>
    <row r="155" spans="1:5" x14ac:dyDescent="0.3">
      <c r="B155" s="26" t="s">
        <v>44</v>
      </c>
      <c r="C155" s="74">
        <f>SUM(C136:C154)</f>
        <v>16671</v>
      </c>
      <c r="D155" s="74">
        <f>SUM(D136:D154)</f>
        <v>1283</v>
      </c>
    </row>
    <row r="157" spans="1:5" ht="15.6" x14ac:dyDescent="0.3">
      <c r="A157" s="9"/>
      <c r="B157" s="29" t="s">
        <v>64</v>
      </c>
      <c r="C157" s="30">
        <f>C155</f>
        <v>16671</v>
      </c>
      <c r="D157" s="30">
        <f>D155</f>
        <v>1283</v>
      </c>
      <c r="E157" s="31"/>
    </row>
    <row r="158" spans="1:5" x14ac:dyDescent="0.3">
      <c r="C158" s="25"/>
    </row>
  </sheetData>
  <mergeCells count="3">
    <mergeCell ref="C15:D15"/>
    <mergeCell ref="C74:D74"/>
    <mergeCell ref="C132:D132"/>
  </mergeCells>
  <pageMargins left="0.7" right="0.7" top="0.75" bottom="0.75" header="0.3" footer="0.3"/>
  <pageSetup scale="88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D60093"/>
    <pageSetUpPr fitToPage="1"/>
  </sheetPr>
  <dimension ref="A1:E158"/>
  <sheetViews>
    <sheetView zoomScale="90" zoomScaleNormal="90" workbookViewId="0">
      <selection activeCell="A2" sqref="A2"/>
    </sheetView>
  </sheetViews>
  <sheetFormatPr defaultRowHeight="14.4" x14ac:dyDescent="0.3"/>
  <cols>
    <col min="1" max="1" width="35.6640625" customWidth="1"/>
    <col min="2" max="2" width="30" customWidth="1"/>
    <col min="3" max="3" width="22.5546875" customWidth="1"/>
    <col min="4" max="4" width="22" customWidth="1"/>
    <col min="5" max="5" width="27.88671875" customWidth="1"/>
    <col min="6" max="7" width="9.5546875" bestFit="1" customWidth="1"/>
  </cols>
  <sheetData>
    <row r="1" spans="1:5" ht="18" x14ac:dyDescent="0.35">
      <c r="A1" s="1" t="s">
        <v>170</v>
      </c>
    </row>
    <row r="2" spans="1:5" ht="18" x14ac:dyDescent="0.35">
      <c r="A2" s="1"/>
    </row>
    <row r="3" spans="1:5" x14ac:dyDescent="0.3">
      <c r="A3" s="32" t="s">
        <v>1</v>
      </c>
    </row>
    <row r="4" spans="1:5" x14ac:dyDescent="0.3">
      <c r="A4" s="32" t="s">
        <v>2</v>
      </c>
    </row>
    <row r="5" spans="1:5" x14ac:dyDescent="0.3">
      <c r="A5" s="32" t="s">
        <v>172</v>
      </c>
    </row>
    <row r="6" spans="1:5" x14ac:dyDescent="0.3">
      <c r="A6" s="32" t="s">
        <v>3</v>
      </c>
    </row>
    <row r="7" spans="1:5" x14ac:dyDescent="0.3">
      <c r="A7" s="32" t="s">
        <v>4</v>
      </c>
    </row>
    <row r="8" spans="1:5" x14ac:dyDescent="0.3">
      <c r="A8" s="112" t="s">
        <v>201</v>
      </c>
    </row>
    <row r="9" spans="1:5" x14ac:dyDescent="0.3">
      <c r="A9" s="3"/>
    </row>
    <row r="10" spans="1:5" x14ac:dyDescent="0.3">
      <c r="A10" s="4" t="s">
        <v>5</v>
      </c>
      <c r="B10" s="4"/>
    </row>
    <row r="11" spans="1:5" x14ac:dyDescent="0.3">
      <c r="A11" s="4" t="s">
        <v>6</v>
      </c>
      <c r="B11" s="4"/>
    </row>
    <row r="12" spans="1:5" x14ac:dyDescent="0.3">
      <c r="A12" s="5" t="s">
        <v>7</v>
      </c>
      <c r="B12" s="4"/>
    </row>
    <row r="13" spans="1:5" x14ac:dyDescent="0.3">
      <c r="A13" t="s">
        <v>184</v>
      </c>
      <c r="B13" s="4"/>
    </row>
    <row r="15" spans="1:5" ht="15.6" x14ac:dyDescent="0.3">
      <c r="A15" s="77" t="s">
        <v>8</v>
      </c>
      <c r="B15" s="12"/>
      <c r="C15" s="118" t="s">
        <v>9</v>
      </c>
      <c r="D15" s="118"/>
      <c r="E15" s="7" t="s">
        <v>10</v>
      </c>
    </row>
    <row r="16" spans="1:5" x14ac:dyDescent="0.3">
      <c r="A16" s="8" t="s">
        <v>170</v>
      </c>
      <c r="B16" s="9"/>
      <c r="C16" s="10" t="s">
        <v>12</v>
      </c>
      <c r="D16" s="10" t="s">
        <v>13</v>
      </c>
      <c r="E16" s="8"/>
    </row>
    <row r="17" spans="1:5" ht="15.6" x14ac:dyDescent="0.3">
      <c r="A17" s="86" t="s">
        <v>14</v>
      </c>
    </row>
    <row r="18" spans="1:5" ht="15.6" x14ac:dyDescent="0.3">
      <c r="A18" s="13" t="s">
        <v>15</v>
      </c>
      <c r="B18" s="4" t="s">
        <v>191</v>
      </c>
    </row>
    <row r="19" spans="1:5" x14ac:dyDescent="0.3">
      <c r="A19" s="14" t="s">
        <v>16</v>
      </c>
      <c r="B19" s="15" t="s">
        <v>17</v>
      </c>
      <c r="C19" s="15" t="s">
        <v>18</v>
      </c>
      <c r="D19" s="15" t="s">
        <v>18</v>
      </c>
      <c r="E19" s="16"/>
    </row>
    <row r="20" spans="1:5" x14ac:dyDescent="0.3">
      <c r="A20" s="4" t="s">
        <v>19</v>
      </c>
    </row>
    <row r="21" spans="1:5" x14ac:dyDescent="0.3">
      <c r="A21" s="2" t="s">
        <v>20</v>
      </c>
      <c r="B21" t="s">
        <v>21</v>
      </c>
      <c r="C21" s="17">
        <v>25</v>
      </c>
      <c r="D21" s="18">
        <v>25</v>
      </c>
      <c r="E21" s="19"/>
    </row>
    <row r="22" spans="1:5" x14ac:dyDescent="0.3">
      <c r="A22" s="2" t="s">
        <v>20</v>
      </c>
      <c r="B22" t="s">
        <v>22</v>
      </c>
      <c r="C22" s="17">
        <v>145</v>
      </c>
      <c r="D22" s="18">
        <v>145</v>
      </c>
      <c r="E22" s="19"/>
    </row>
    <row r="23" spans="1:5" x14ac:dyDescent="0.3">
      <c r="A23" s="2" t="s">
        <v>20</v>
      </c>
      <c r="B23" t="s">
        <v>23</v>
      </c>
      <c r="C23" s="105">
        <v>130</v>
      </c>
      <c r="D23" s="106">
        <v>130</v>
      </c>
      <c r="E23" s="20"/>
    </row>
    <row r="24" spans="1:5" x14ac:dyDescent="0.3">
      <c r="A24" s="2" t="s">
        <v>20</v>
      </c>
      <c r="B24" t="s">
        <v>24</v>
      </c>
      <c r="C24" s="17">
        <v>78</v>
      </c>
      <c r="D24" s="18">
        <v>78</v>
      </c>
    </row>
    <row r="25" spans="1:5" x14ac:dyDescent="0.3">
      <c r="A25" s="2" t="s">
        <v>20</v>
      </c>
      <c r="B25" t="s">
        <v>25</v>
      </c>
      <c r="C25" s="17">
        <v>500</v>
      </c>
      <c r="D25" s="18">
        <v>0</v>
      </c>
      <c r="E25" s="33" t="s">
        <v>26</v>
      </c>
    </row>
    <row r="26" spans="1:5" x14ac:dyDescent="0.3">
      <c r="A26" s="22" t="s">
        <v>27</v>
      </c>
      <c r="B26" t="s">
        <v>28</v>
      </c>
      <c r="C26" s="106">
        <v>85</v>
      </c>
      <c r="D26" s="106">
        <v>85</v>
      </c>
      <c r="E26" s="21"/>
    </row>
    <row r="27" spans="1:5" x14ac:dyDescent="0.3">
      <c r="A27" s="22" t="s">
        <v>27</v>
      </c>
      <c r="B27" t="s">
        <v>29</v>
      </c>
      <c r="C27" s="106">
        <v>450</v>
      </c>
      <c r="D27" s="18">
        <v>0</v>
      </c>
      <c r="E27" s="21"/>
    </row>
    <row r="28" spans="1:5" x14ac:dyDescent="0.3">
      <c r="A28" s="22" t="s">
        <v>27</v>
      </c>
      <c r="B28" t="s">
        <v>30</v>
      </c>
      <c r="C28" s="17">
        <v>1200</v>
      </c>
      <c r="D28" s="18">
        <v>0</v>
      </c>
      <c r="E28" s="23" t="s">
        <v>31</v>
      </c>
    </row>
    <row r="29" spans="1:5" x14ac:dyDescent="0.3">
      <c r="A29" s="4" t="s">
        <v>32</v>
      </c>
      <c r="B29" t="s">
        <v>33</v>
      </c>
      <c r="C29" s="24">
        <v>2000</v>
      </c>
      <c r="D29" s="25">
        <v>1000</v>
      </c>
      <c r="E29" s="21"/>
    </row>
    <row r="30" spans="1:5" x14ac:dyDescent="0.3">
      <c r="A30" s="35" t="s">
        <v>34</v>
      </c>
      <c r="B30" s="35"/>
      <c r="C30" s="36">
        <v>0</v>
      </c>
      <c r="D30" s="36">
        <v>0</v>
      </c>
      <c r="E30" s="35" t="s">
        <v>65</v>
      </c>
    </row>
    <row r="31" spans="1:5" x14ac:dyDescent="0.3">
      <c r="A31" s="4" t="s">
        <v>36</v>
      </c>
      <c r="B31" t="s">
        <v>35</v>
      </c>
      <c r="C31" s="97">
        <v>3165</v>
      </c>
      <c r="D31" s="97">
        <v>0</v>
      </c>
    </row>
    <row r="32" spans="1:5" x14ac:dyDescent="0.3">
      <c r="A32" s="4" t="s">
        <v>37</v>
      </c>
      <c r="B32" t="s">
        <v>35</v>
      </c>
      <c r="C32" s="97">
        <v>564</v>
      </c>
      <c r="D32" s="97">
        <v>0</v>
      </c>
    </row>
    <row r="33" spans="1:5" x14ac:dyDescent="0.3">
      <c r="A33" s="4" t="s">
        <v>38</v>
      </c>
      <c r="B33" t="s">
        <v>35</v>
      </c>
      <c r="C33" s="97">
        <v>462</v>
      </c>
      <c r="D33" s="97">
        <v>0</v>
      </c>
    </row>
    <row r="34" spans="1:5" x14ac:dyDescent="0.3">
      <c r="A34" s="4" t="s">
        <v>39</v>
      </c>
      <c r="B34" t="s">
        <v>35</v>
      </c>
      <c r="C34" s="97">
        <v>780</v>
      </c>
      <c r="D34" s="97">
        <v>780</v>
      </c>
    </row>
    <row r="35" spans="1:5" x14ac:dyDescent="0.3">
      <c r="A35" s="4" t="s">
        <v>40</v>
      </c>
      <c r="B35" t="s">
        <v>41</v>
      </c>
      <c r="C35" s="97">
        <v>0</v>
      </c>
      <c r="D35" s="97">
        <v>0</v>
      </c>
    </row>
    <row r="36" spans="1:5" x14ac:dyDescent="0.3">
      <c r="A36" s="4" t="s">
        <v>42</v>
      </c>
      <c r="B36" t="s">
        <v>43</v>
      </c>
      <c r="C36" s="97">
        <v>72</v>
      </c>
      <c r="D36" s="97">
        <v>0</v>
      </c>
    </row>
    <row r="37" spans="1:5" x14ac:dyDescent="0.3">
      <c r="B37" s="26" t="s">
        <v>44</v>
      </c>
      <c r="C37" s="27">
        <f>SUM(C19:C36)</f>
        <v>9656</v>
      </c>
      <c r="D37" s="27">
        <f>SUM(D19:D36)</f>
        <v>2243</v>
      </c>
    </row>
    <row r="38" spans="1:5" ht="15.6" x14ac:dyDescent="0.3">
      <c r="A38" s="13" t="s">
        <v>45</v>
      </c>
      <c r="B38" s="4" t="s">
        <v>199</v>
      </c>
    </row>
    <row r="39" spans="1:5" x14ac:dyDescent="0.3">
      <c r="A39" s="14" t="s">
        <v>16</v>
      </c>
      <c r="B39" s="15" t="s">
        <v>17</v>
      </c>
      <c r="C39" s="15" t="s">
        <v>18</v>
      </c>
      <c r="D39" s="15" t="s">
        <v>18</v>
      </c>
      <c r="E39" s="16"/>
    </row>
    <row r="40" spans="1:5" x14ac:dyDescent="0.3">
      <c r="A40" s="4" t="s">
        <v>19</v>
      </c>
    </row>
    <row r="41" spans="1:5" x14ac:dyDescent="0.3">
      <c r="A41" s="2" t="s">
        <v>20</v>
      </c>
      <c r="B41" t="s">
        <v>21</v>
      </c>
      <c r="C41" s="17">
        <v>25</v>
      </c>
      <c r="D41" s="18">
        <v>25</v>
      </c>
    </row>
    <row r="42" spans="1:5" x14ac:dyDescent="0.3">
      <c r="A42" s="2" t="s">
        <v>20</v>
      </c>
      <c r="B42" t="s">
        <v>22</v>
      </c>
      <c r="C42" s="17">
        <v>145</v>
      </c>
      <c r="D42" s="18">
        <v>145</v>
      </c>
      <c r="E42" s="6"/>
    </row>
    <row r="43" spans="1:5" x14ac:dyDescent="0.3">
      <c r="A43" s="2" t="s">
        <v>20</v>
      </c>
      <c r="B43" t="s">
        <v>23</v>
      </c>
      <c r="C43" s="105">
        <v>130</v>
      </c>
      <c r="D43" s="106">
        <v>130</v>
      </c>
    </row>
    <row r="44" spans="1:5" x14ac:dyDescent="0.3">
      <c r="A44" s="2" t="s">
        <v>20</v>
      </c>
      <c r="B44" t="s">
        <v>24</v>
      </c>
      <c r="C44" s="17">
        <v>78</v>
      </c>
      <c r="D44" s="18">
        <v>78</v>
      </c>
    </row>
    <row r="45" spans="1:5" x14ac:dyDescent="0.3">
      <c r="A45" s="2" t="s">
        <v>20</v>
      </c>
      <c r="B45" t="s">
        <v>25</v>
      </c>
      <c r="C45" s="17">
        <v>500</v>
      </c>
      <c r="D45" s="18">
        <v>0</v>
      </c>
      <c r="E45" s="33" t="s">
        <v>26</v>
      </c>
    </row>
    <row r="46" spans="1:5" x14ac:dyDescent="0.3">
      <c r="A46" s="22" t="s">
        <v>27</v>
      </c>
      <c r="B46" t="s">
        <v>28</v>
      </c>
      <c r="C46" s="106">
        <v>85</v>
      </c>
      <c r="D46" s="106">
        <v>85</v>
      </c>
      <c r="E46" s="21"/>
    </row>
    <row r="47" spans="1:5" x14ac:dyDescent="0.3">
      <c r="A47" s="22" t="s">
        <v>27</v>
      </c>
      <c r="B47" t="s">
        <v>29</v>
      </c>
      <c r="C47" s="106">
        <v>450</v>
      </c>
      <c r="D47" s="18">
        <v>0</v>
      </c>
      <c r="E47" s="21"/>
    </row>
    <row r="48" spans="1:5" x14ac:dyDescent="0.3">
      <c r="A48" s="4" t="s">
        <v>32</v>
      </c>
      <c r="B48" t="s">
        <v>46</v>
      </c>
      <c r="C48" s="24">
        <v>150</v>
      </c>
      <c r="D48" s="25">
        <v>75</v>
      </c>
    </row>
    <row r="49" spans="1:5" x14ac:dyDescent="0.3">
      <c r="A49" s="35" t="s">
        <v>34</v>
      </c>
      <c r="B49" s="35"/>
      <c r="C49" s="36">
        <v>0</v>
      </c>
      <c r="D49" s="36">
        <v>0</v>
      </c>
      <c r="E49" s="35" t="s">
        <v>65</v>
      </c>
    </row>
    <row r="50" spans="1:5" x14ac:dyDescent="0.3">
      <c r="A50" s="4" t="s">
        <v>36</v>
      </c>
      <c r="B50" t="s">
        <v>47</v>
      </c>
      <c r="C50" s="97">
        <v>4748</v>
      </c>
      <c r="D50" s="97">
        <v>0</v>
      </c>
    </row>
    <row r="51" spans="1:5" x14ac:dyDescent="0.3">
      <c r="A51" s="4" t="s">
        <v>37</v>
      </c>
      <c r="B51" t="s">
        <v>47</v>
      </c>
      <c r="C51" s="97">
        <v>846</v>
      </c>
      <c r="D51" s="97">
        <v>0</v>
      </c>
    </row>
    <row r="52" spans="1:5" x14ac:dyDescent="0.3">
      <c r="A52" s="4" t="s">
        <v>38</v>
      </c>
      <c r="B52" t="s">
        <v>47</v>
      </c>
      <c r="C52" s="97">
        <v>693</v>
      </c>
      <c r="D52" s="97">
        <v>0</v>
      </c>
    </row>
    <row r="53" spans="1:5" x14ac:dyDescent="0.3">
      <c r="A53" s="4" t="s">
        <v>39</v>
      </c>
      <c r="B53" t="s">
        <v>47</v>
      </c>
      <c r="C53" s="97">
        <v>1170</v>
      </c>
      <c r="D53" s="97">
        <v>1170</v>
      </c>
    </row>
    <row r="54" spans="1:5" x14ac:dyDescent="0.3">
      <c r="A54" s="4" t="s">
        <v>40</v>
      </c>
      <c r="B54" t="s">
        <v>48</v>
      </c>
      <c r="C54" s="97">
        <v>1896</v>
      </c>
      <c r="D54" s="97">
        <v>1896</v>
      </c>
    </row>
    <row r="55" spans="1:5" x14ac:dyDescent="0.3">
      <c r="A55" s="4" t="s">
        <v>42</v>
      </c>
      <c r="B55" t="s">
        <v>49</v>
      </c>
      <c r="C55" s="97">
        <v>72</v>
      </c>
      <c r="D55" s="97">
        <v>0</v>
      </c>
    </row>
    <row r="56" spans="1:5" x14ac:dyDescent="0.3">
      <c r="B56" s="26" t="s">
        <v>50</v>
      </c>
      <c r="C56" s="27">
        <f>SUM(C39:C55)</f>
        <v>10988</v>
      </c>
      <c r="D56" s="27">
        <f>SUM(D39:D55)</f>
        <v>3604</v>
      </c>
    </row>
    <row r="57" spans="1:5" ht="15.6" x14ac:dyDescent="0.3">
      <c r="A57" s="13" t="s">
        <v>51</v>
      </c>
      <c r="B57" s="4" t="s">
        <v>197</v>
      </c>
      <c r="C57" s="24"/>
      <c r="D57" s="24"/>
    </row>
    <row r="58" spans="1:5" x14ac:dyDescent="0.3">
      <c r="A58" s="14" t="s">
        <v>16</v>
      </c>
      <c r="B58" s="15" t="s">
        <v>17</v>
      </c>
      <c r="C58" s="15" t="s">
        <v>18</v>
      </c>
      <c r="D58" s="15" t="s">
        <v>18</v>
      </c>
      <c r="E58" s="16"/>
    </row>
    <row r="59" spans="1:5" x14ac:dyDescent="0.3">
      <c r="A59" s="4" t="s">
        <v>19</v>
      </c>
    </row>
    <row r="60" spans="1:5" x14ac:dyDescent="0.3">
      <c r="A60" s="2" t="s">
        <v>20</v>
      </c>
      <c r="B60" t="s">
        <v>24</v>
      </c>
      <c r="C60" s="17">
        <v>78</v>
      </c>
      <c r="D60" s="18">
        <v>78</v>
      </c>
    </row>
    <row r="61" spans="1:5" x14ac:dyDescent="0.3">
      <c r="A61" s="22" t="s">
        <v>27</v>
      </c>
      <c r="B61" t="s">
        <v>28</v>
      </c>
      <c r="C61" s="106">
        <v>85</v>
      </c>
      <c r="D61" s="106">
        <v>85</v>
      </c>
      <c r="E61" s="21"/>
    </row>
    <row r="62" spans="1:5" x14ac:dyDescent="0.3">
      <c r="A62" s="22" t="s">
        <v>27</v>
      </c>
      <c r="B62" t="s">
        <v>29</v>
      </c>
      <c r="C62" s="106">
        <v>450</v>
      </c>
      <c r="D62" s="18">
        <v>0</v>
      </c>
      <c r="E62" s="21"/>
    </row>
    <row r="63" spans="1:5" x14ac:dyDescent="0.3">
      <c r="A63" s="4" t="s">
        <v>32</v>
      </c>
      <c r="B63" t="s">
        <v>46</v>
      </c>
      <c r="C63" s="24">
        <v>150</v>
      </c>
      <c r="D63" s="25">
        <v>75</v>
      </c>
    </row>
    <row r="64" spans="1:5" x14ac:dyDescent="0.3">
      <c r="A64" s="35" t="s">
        <v>34</v>
      </c>
      <c r="B64" s="35"/>
      <c r="C64" s="36">
        <v>0</v>
      </c>
      <c r="D64" s="36">
        <v>0</v>
      </c>
      <c r="E64" s="35" t="s">
        <v>65</v>
      </c>
    </row>
    <row r="65" spans="1:5" x14ac:dyDescent="0.3">
      <c r="A65" s="4" t="s">
        <v>36</v>
      </c>
      <c r="B65" t="s">
        <v>47</v>
      </c>
      <c r="C65" s="97">
        <v>4748</v>
      </c>
      <c r="D65" s="97">
        <v>0</v>
      </c>
    </row>
    <row r="66" spans="1:5" x14ac:dyDescent="0.3">
      <c r="A66" s="4" t="s">
        <v>37</v>
      </c>
      <c r="B66" t="s">
        <v>47</v>
      </c>
      <c r="C66" s="97">
        <v>846</v>
      </c>
      <c r="D66" s="97">
        <v>0</v>
      </c>
    </row>
    <row r="67" spans="1:5" x14ac:dyDescent="0.3">
      <c r="A67" s="4" t="s">
        <v>38</v>
      </c>
      <c r="B67" t="s">
        <v>47</v>
      </c>
      <c r="C67" s="97">
        <v>693</v>
      </c>
      <c r="D67" s="97">
        <v>0</v>
      </c>
    </row>
    <row r="68" spans="1:5" x14ac:dyDescent="0.3">
      <c r="A68" s="4" t="s">
        <v>39</v>
      </c>
      <c r="B68" t="s">
        <v>47</v>
      </c>
      <c r="C68" s="97">
        <v>1170</v>
      </c>
      <c r="D68" s="97">
        <v>1170</v>
      </c>
    </row>
    <row r="69" spans="1:5" x14ac:dyDescent="0.3">
      <c r="A69" s="4" t="s">
        <v>40</v>
      </c>
      <c r="B69" t="s">
        <v>48</v>
      </c>
      <c r="C69" s="97">
        <v>1896</v>
      </c>
      <c r="D69" s="97">
        <v>1896</v>
      </c>
    </row>
    <row r="70" spans="1:5" x14ac:dyDescent="0.3">
      <c r="A70" s="4" t="s">
        <v>42</v>
      </c>
      <c r="B70" t="s">
        <v>49</v>
      </c>
      <c r="C70" s="97">
        <v>72</v>
      </c>
      <c r="D70" s="97">
        <v>0</v>
      </c>
    </row>
    <row r="71" spans="1:5" x14ac:dyDescent="0.3">
      <c r="B71" s="26" t="s">
        <v>52</v>
      </c>
      <c r="C71" s="28">
        <f>SUM(C58:C70)</f>
        <v>10188</v>
      </c>
      <c r="D71" s="28">
        <f>SUM(D58:D70)</f>
        <v>3304</v>
      </c>
    </row>
    <row r="72" spans="1:5" x14ac:dyDescent="0.3">
      <c r="C72" s="24"/>
      <c r="D72" s="24"/>
    </row>
    <row r="73" spans="1:5" ht="15.6" x14ac:dyDescent="0.3">
      <c r="A73" s="9"/>
      <c r="B73" s="29" t="s">
        <v>53</v>
      </c>
      <c r="C73" s="30">
        <f>C37+C56+C71</f>
        <v>30832</v>
      </c>
      <c r="D73" s="30">
        <f>D37+D56+D71</f>
        <v>9151</v>
      </c>
      <c r="E73" s="31"/>
    </row>
    <row r="74" spans="1:5" ht="15.6" x14ac:dyDescent="0.3">
      <c r="A74" s="12"/>
      <c r="B74" s="12"/>
      <c r="C74" s="118" t="s">
        <v>9</v>
      </c>
      <c r="D74" s="118"/>
      <c r="E74" s="7" t="s">
        <v>10</v>
      </c>
    </row>
    <row r="75" spans="1:5" x14ac:dyDescent="0.3">
      <c r="A75" s="8" t="s">
        <v>170</v>
      </c>
      <c r="B75" s="9"/>
      <c r="C75" s="10" t="s">
        <v>12</v>
      </c>
      <c r="D75" s="10" t="s">
        <v>13</v>
      </c>
      <c r="E75" s="8"/>
    </row>
    <row r="76" spans="1:5" ht="15.6" x14ac:dyDescent="0.3">
      <c r="A76" s="86" t="s">
        <v>54</v>
      </c>
    </row>
    <row r="77" spans="1:5" ht="15.6" x14ac:dyDescent="0.3">
      <c r="A77" s="13" t="s">
        <v>15</v>
      </c>
      <c r="B77" s="4" t="s">
        <v>204</v>
      </c>
    </row>
    <row r="78" spans="1:5" x14ac:dyDescent="0.3">
      <c r="A78" s="14" t="s">
        <v>16</v>
      </c>
      <c r="B78" s="15" t="s">
        <v>17</v>
      </c>
      <c r="C78" s="15" t="s">
        <v>18</v>
      </c>
      <c r="D78" s="15" t="s">
        <v>18</v>
      </c>
      <c r="E78" s="16"/>
    </row>
    <row r="79" spans="1:5" x14ac:dyDescent="0.3">
      <c r="A79" s="4" t="s">
        <v>19</v>
      </c>
    </row>
    <row r="80" spans="1:5" x14ac:dyDescent="0.3">
      <c r="A80" s="2" t="s">
        <v>20</v>
      </c>
      <c r="B80" t="s">
        <v>21</v>
      </c>
      <c r="C80" s="17">
        <v>25</v>
      </c>
      <c r="D80" s="18">
        <v>25</v>
      </c>
    </row>
    <row r="81" spans="1:5" x14ac:dyDescent="0.3">
      <c r="A81" s="2" t="s">
        <v>20</v>
      </c>
      <c r="B81" t="s">
        <v>22</v>
      </c>
      <c r="C81" s="17">
        <v>145</v>
      </c>
      <c r="D81" s="18">
        <v>145</v>
      </c>
    </row>
    <row r="82" spans="1:5" x14ac:dyDescent="0.3">
      <c r="A82" s="2" t="s">
        <v>20</v>
      </c>
      <c r="B82" t="s">
        <v>23</v>
      </c>
      <c r="C82" s="105">
        <v>130</v>
      </c>
      <c r="D82" s="106">
        <v>130</v>
      </c>
      <c r="E82" s="20"/>
    </row>
    <row r="83" spans="1:5" x14ac:dyDescent="0.3">
      <c r="A83" s="2" t="s">
        <v>20</v>
      </c>
      <c r="B83" t="s">
        <v>24</v>
      </c>
      <c r="C83" s="17">
        <v>78</v>
      </c>
      <c r="D83" s="18">
        <v>78</v>
      </c>
    </row>
    <row r="84" spans="1:5" x14ac:dyDescent="0.3">
      <c r="A84" s="2" t="s">
        <v>20</v>
      </c>
      <c r="B84" t="s">
        <v>25</v>
      </c>
      <c r="C84" s="17">
        <v>500</v>
      </c>
      <c r="D84" s="18">
        <v>0</v>
      </c>
      <c r="E84" s="33" t="s">
        <v>26</v>
      </c>
    </row>
    <row r="85" spans="1:5" x14ac:dyDescent="0.3">
      <c r="A85" s="22" t="s">
        <v>27</v>
      </c>
      <c r="B85" t="s">
        <v>28</v>
      </c>
      <c r="C85" s="106">
        <v>85</v>
      </c>
      <c r="D85" s="106">
        <v>85</v>
      </c>
      <c r="E85" s="21"/>
    </row>
    <row r="86" spans="1:5" x14ac:dyDescent="0.3">
      <c r="A86" s="22" t="s">
        <v>27</v>
      </c>
      <c r="B86" t="s">
        <v>55</v>
      </c>
      <c r="C86" s="106">
        <v>450</v>
      </c>
      <c r="D86" s="18">
        <v>0</v>
      </c>
      <c r="E86" s="21"/>
    </row>
    <row r="87" spans="1:5" x14ac:dyDescent="0.3">
      <c r="A87" s="4" t="s">
        <v>32</v>
      </c>
      <c r="B87" t="s">
        <v>56</v>
      </c>
      <c r="C87" s="24">
        <v>300</v>
      </c>
      <c r="D87" s="25">
        <v>150</v>
      </c>
      <c r="E87" s="21"/>
    </row>
    <row r="88" spans="1:5" x14ac:dyDescent="0.3">
      <c r="A88" s="35" t="s">
        <v>34</v>
      </c>
      <c r="B88" s="35"/>
      <c r="C88" s="36">
        <v>0</v>
      </c>
      <c r="D88" s="36">
        <v>0</v>
      </c>
      <c r="E88" s="35" t="s">
        <v>65</v>
      </c>
    </row>
    <row r="89" spans="1:5" x14ac:dyDescent="0.3">
      <c r="A89" s="4" t="s">
        <v>36</v>
      </c>
      <c r="B89" t="s">
        <v>35</v>
      </c>
      <c r="C89" s="97">
        <v>3165</v>
      </c>
      <c r="D89" s="97">
        <v>0</v>
      </c>
    </row>
    <row r="90" spans="1:5" x14ac:dyDescent="0.3">
      <c r="A90" s="4" t="s">
        <v>37</v>
      </c>
      <c r="B90" t="s">
        <v>35</v>
      </c>
      <c r="C90" s="97">
        <v>564</v>
      </c>
      <c r="D90" s="97">
        <v>0</v>
      </c>
    </row>
    <row r="91" spans="1:5" x14ac:dyDescent="0.3">
      <c r="A91" s="4" t="s">
        <v>38</v>
      </c>
      <c r="B91" t="s">
        <v>35</v>
      </c>
      <c r="C91" s="97">
        <v>462</v>
      </c>
      <c r="D91" s="97">
        <v>0</v>
      </c>
    </row>
    <row r="92" spans="1:5" x14ac:dyDescent="0.3">
      <c r="A92" s="4" t="s">
        <v>39</v>
      </c>
      <c r="B92" t="s">
        <v>35</v>
      </c>
      <c r="C92" s="97">
        <v>780</v>
      </c>
      <c r="D92" s="97">
        <v>780</v>
      </c>
    </row>
    <row r="93" spans="1:5" x14ac:dyDescent="0.3">
      <c r="A93" s="4" t="s">
        <v>40</v>
      </c>
      <c r="B93" t="s">
        <v>41</v>
      </c>
      <c r="C93" s="97">
        <v>0</v>
      </c>
      <c r="D93" s="97">
        <v>0</v>
      </c>
    </row>
    <row r="94" spans="1:5" x14ac:dyDescent="0.3">
      <c r="A94" s="4" t="s">
        <v>42</v>
      </c>
      <c r="B94" t="s">
        <v>43</v>
      </c>
      <c r="C94" s="97">
        <v>72</v>
      </c>
      <c r="D94" s="97">
        <v>0</v>
      </c>
    </row>
    <row r="95" spans="1:5" x14ac:dyDescent="0.3">
      <c r="B95" s="26" t="s">
        <v>44</v>
      </c>
      <c r="C95" s="27">
        <f>SUM(C78:C94)</f>
        <v>6756</v>
      </c>
      <c r="D95" s="27">
        <f>SUM(D78:D94)</f>
        <v>1393</v>
      </c>
    </row>
    <row r="96" spans="1:5" ht="15.6" x14ac:dyDescent="0.3">
      <c r="A96" s="13" t="s">
        <v>45</v>
      </c>
      <c r="B96" s="4" t="s">
        <v>200</v>
      </c>
    </row>
    <row r="97" spans="1:5" x14ac:dyDescent="0.3">
      <c r="A97" s="14" t="s">
        <v>16</v>
      </c>
      <c r="B97" s="15" t="s">
        <v>17</v>
      </c>
      <c r="C97" s="15" t="s">
        <v>18</v>
      </c>
      <c r="D97" s="15" t="s">
        <v>18</v>
      </c>
      <c r="E97" s="16"/>
    </row>
    <row r="98" spans="1:5" x14ac:dyDescent="0.3">
      <c r="A98" s="4" t="s">
        <v>19</v>
      </c>
    </row>
    <row r="99" spans="1:5" x14ac:dyDescent="0.3">
      <c r="A99" s="2" t="s">
        <v>20</v>
      </c>
      <c r="B99" t="s">
        <v>21</v>
      </c>
      <c r="C99" s="17">
        <v>25</v>
      </c>
      <c r="D99" s="18">
        <v>25</v>
      </c>
    </row>
    <row r="100" spans="1:5" x14ac:dyDescent="0.3">
      <c r="A100" s="2" t="s">
        <v>20</v>
      </c>
      <c r="B100" t="s">
        <v>22</v>
      </c>
      <c r="C100" s="17">
        <v>145</v>
      </c>
      <c r="D100" s="18">
        <v>145</v>
      </c>
      <c r="E100" s="6"/>
    </row>
    <row r="101" spans="1:5" x14ac:dyDescent="0.3">
      <c r="A101" s="2" t="s">
        <v>20</v>
      </c>
      <c r="B101" t="s">
        <v>23</v>
      </c>
      <c r="C101" s="105">
        <v>130</v>
      </c>
      <c r="D101" s="106">
        <v>130</v>
      </c>
    </row>
    <row r="102" spans="1:5" x14ac:dyDescent="0.3">
      <c r="A102" s="2" t="s">
        <v>20</v>
      </c>
      <c r="B102" t="s">
        <v>24</v>
      </c>
      <c r="C102" s="17">
        <v>78</v>
      </c>
      <c r="D102" s="18">
        <v>78</v>
      </c>
    </row>
    <row r="103" spans="1:5" x14ac:dyDescent="0.3">
      <c r="A103" s="2" t="s">
        <v>20</v>
      </c>
      <c r="B103" t="s">
        <v>25</v>
      </c>
      <c r="C103" s="17">
        <v>500</v>
      </c>
      <c r="D103" s="18">
        <v>0</v>
      </c>
      <c r="E103" s="33" t="s">
        <v>26</v>
      </c>
    </row>
    <row r="104" spans="1:5" x14ac:dyDescent="0.3">
      <c r="A104" s="22" t="s">
        <v>27</v>
      </c>
      <c r="B104" t="s">
        <v>28</v>
      </c>
      <c r="C104" s="106">
        <v>85</v>
      </c>
      <c r="D104" s="106">
        <v>85</v>
      </c>
      <c r="E104" s="21"/>
    </row>
    <row r="105" spans="1:5" x14ac:dyDescent="0.3">
      <c r="A105" s="22" t="s">
        <v>27</v>
      </c>
      <c r="B105" t="s">
        <v>55</v>
      </c>
      <c r="C105" s="106">
        <v>450</v>
      </c>
      <c r="D105" s="18">
        <v>0</v>
      </c>
      <c r="E105" s="21"/>
    </row>
    <row r="106" spans="1:5" x14ac:dyDescent="0.3">
      <c r="A106" s="4" t="s">
        <v>32</v>
      </c>
      <c r="B106" t="s">
        <v>46</v>
      </c>
      <c r="C106" s="24">
        <v>100</v>
      </c>
      <c r="D106" s="25">
        <v>50</v>
      </c>
    </row>
    <row r="107" spans="1:5" x14ac:dyDescent="0.3">
      <c r="A107" s="35" t="s">
        <v>34</v>
      </c>
      <c r="B107" s="35"/>
      <c r="C107" s="36">
        <v>0</v>
      </c>
      <c r="D107" s="36">
        <v>0</v>
      </c>
      <c r="E107" s="35" t="s">
        <v>65</v>
      </c>
    </row>
    <row r="108" spans="1:5" x14ac:dyDescent="0.3">
      <c r="A108" s="4" t="s">
        <v>36</v>
      </c>
      <c r="B108" t="s">
        <v>47</v>
      </c>
      <c r="C108" s="97">
        <v>4748</v>
      </c>
      <c r="D108" s="97">
        <v>0</v>
      </c>
    </row>
    <row r="109" spans="1:5" x14ac:dyDescent="0.3">
      <c r="A109" s="4" t="s">
        <v>37</v>
      </c>
      <c r="B109" t="s">
        <v>47</v>
      </c>
      <c r="C109" s="97">
        <v>846</v>
      </c>
      <c r="D109" s="97">
        <v>0</v>
      </c>
    </row>
    <row r="110" spans="1:5" x14ac:dyDescent="0.3">
      <c r="A110" s="4" t="s">
        <v>38</v>
      </c>
      <c r="B110" t="s">
        <v>47</v>
      </c>
      <c r="C110" s="97">
        <v>693</v>
      </c>
      <c r="D110" s="97">
        <v>0</v>
      </c>
    </row>
    <row r="111" spans="1:5" x14ac:dyDescent="0.3">
      <c r="A111" s="4" t="s">
        <v>39</v>
      </c>
      <c r="B111" t="s">
        <v>47</v>
      </c>
      <c r="C111" s="97">
        <v>1170</v>
      </c>
      <c r="D111" s="97">
        <v>1170</v>
      </c>
    </row>
    <row r="112" spans="1:5" x14ac:dyDescent="0.3">
      <c r="A112" s="4" t="s">
        <v>40</v>
      </c>
      <c r="B112" t="s">
        <v>48</v>
      </c>
      <c r="C112" s="97">
        <v>1896</v>
      </c>
      <c r="D112" s="97">
        <v>1896</v>
      </c>
    </row>
    <row r="113" spans="1:5" x14ac:dyDescent="0.3">
      <c r="A113" s="4" t="s">
        <v>42</v>
      </c>
      <c r="B113" t="s">
        <v>49</v>
      </c>
      <c r="C113" s="97">
        <v>72</v>
      </c>
      <c r="D113" s="97">
        <v>0</v>
      </c>
    </row>
    <row r="114" spans="1:5" x14ac:dyDescent="0.3">
      <c r="B114" s="26" t="s">
        <v>50</v>
      </c>
      <c r="C114" s="27">
        <f>SUM(C97:C113)</f>
        <v>10938</v>
      </c>
      <c r="D114" s="27">
        <f>SUM(D97:D113)</f>
        <v>3579</v>
      </c>
    </row>
    <row r="115" spans="1:5" ht="15.6" x14ac:dyDescent="0.3">
      <c r="A115" s="13" t="s">
        <v>51</v>
      </c>
      <c r="B115" s="4" t="s">
        <v>198</v>
      </c>
      <c r="C115" s="24"/>
      <c r="D115" s="24"/>
    </row>
    <row r="116" spans="1:5" x14ac:dyDescent="0.3">
      <c r="A116" s="14" t="s">
        <v>16</v>
      </c>
      <c r="B116" s="15" t="s">
        <v>17</v>
      </c>
      <c r="C116" s="15" t="s">
        <v>18</v>
      </c>
      <c r="D116" s="15" t="s">
        <v>18</v>
      </c>
      <c r="E116" s="16"/>
    </row>
    <row r="117" spans="1:5" x14ac:dyDescent="0.3">
      <c r="A117" s="4" t="s">
        <v>19</v>
      </c>
    </row>
    <row r="118" spans="1:5" x14ac:dyDescent="0.3">
      <c r="A118" s="2" t="s">
        <v>20</v>
      </c>
      <c r="B118" t="s">
        <v>24</v>
      </c>
      <c r="C118" s="17">
        <v>78</v>
      </c>
      <c r="D118" s="18">
        <v>78</v>
      </c>
    </row>
    <row r="119" spans="1:5" x14ac:dyDescent="0.3">
      <c r="A119" s="22" t="s">
        <v>27</v>
      </c>
      <c r="B119" t="s">
        <v>28</v>
      </c>
      <c r="C119" s="106">
        <v>85</v>
      </c>
      <c r="D119" s="106">
        <v>85</v>
      </c>
      <c r="E119" s="21"/>
    </row>
    <row r="120" spans="1:5" x14ac:dyDescent="0.3">
      <c r="A120" s="22" t="s">
        <v>27</v>
      </c>
      <c r="B120" t="s">
        <v>29</v>
      </c>
      <c r="C120" s="106">
        <v>450</v>
      </c>
      <c r="D120" s="18">
        <v>0</v>
      </c>
      <c r="E120" s="21"/>
    </row>
    <row r="121" spans="1:5" x14ac:dyDescent="0.3">
      <c r="A121" s="4" t="s">
        <v>32</v>
      </c>
      <c r="B121" t="s">
        <v>46</v>
      </c>
      <c r="C121" s="24">
        <v>100</v>
      </c>
      <c r="D121" s="25">
        <v>50</v>
      </c>
    </row>
    <row r="122" spans="1:5" x14ac:dyDescent="0.3">
      <c r="A122" s="35" t="s">
        <v>34</v>
      </c>
      <c r="B122" s="35"/>
      <c r="C122" s="36">
        <v>0</v>
      </c>
      <c r="D122" s="36">
        <v>0</v>
      </c>
      <c r="E122" s="35" t="s">
        <v>65</v>
      </c>
    </row>
    <row r="123" spans="1:5" x14ac:dyDescent="0.3">
      <c r="A123" s="4" t="s">
        <v>36</v>
      </c>
      <c r="B123" t="s">
        <v>47</v>
      </c>
      <c r="C123" s="97">
        <v>4748</v>
      </c>
      <c r="D123" s="97">
        <v>0</v>
      </c>
    </row>
    <row r="124" spans="1:5" x14ac:dyDescent="0.3">
      <c r="A124" s="4" t="s">
        <v>37</v>
      </c>
      <c r="B124" t="s">
        <v>47</v>
      </c>
      <c r="C124" s="97">
        <v>846</v>
      </c>
      <c r="D124" s="97">
        <v>0</v>
      </c>
    </row>
    <row r="125" spans="1:5" x14ac:dyDescent="0.3">
      <c r="A125" s="4" t="s">
        <v>38</v>
      </c>
      <c r="B125" t="s">
        <v>47</v>
      </c>
      <c r="C125" s="97">
        <v>693</v>
      </c>
      <c r="D125" s="97">
        <v>0</v>
      </c>
    </row>
    <row r="126" spans="1:5" x14ac:dyDescent="0.3">
      <c r="A126" s="4" t="s">
        <v>39</v>
      </c>
      <c r="B126" t="s">
        <v>47</v>
      </c>
      <c r="C126" s="97">
        <v>1170</v>
      </c>
      <c r="D126" s="97">
        <v>1170</v>
      </c>
    </row>
    <row r="127" spans="1:5" x14ac:dyDescent="0.3">
      <c r="A127" s="4" t="s">
        <v>40</v>
      </c>
      <c r="B127" t="s">
        <v>48</v>
      </c>
      <c r="C127" s="97">
        <v>1896</v>
      </c>
      <c r="D127" s="97">
        <v>1896</v>
      </c>
    </row>
    <row r="128" spans="1:5" x14ac:dyDescent="0.3">
      <c r="A128" s="4" t="s">
        <v>42</v>
      </c>
      <c r="B128" t="s">
        <v>49</v>
      </c>
      <c r="C128" s="97">
        <v>72</v>
      </c>
      <c r="D128" s="97">
        <v>0</v>
      </c>
    </row>
    <row r="129" spans="1:5" x14ac:dyDescent="0.3">
      <c r="B129" s="26" t="s">
        <v>52</v>
      </c>
      <c r="C129" s="28">
        <f>SUM(C116:C128)</f>
        <v>10138</v>
      </c>
      <c r="D129" s="28">
        <f>SUM(D116:D128)</f>
        <v>3279</v>
      </c>
    </row>
    <row r="130" spans="1:5" x14ac:dyDescent="0.3">
      <c r="C130" s="24"/>
      <c r="D130" s="24"/>
    </row>
    <row r="131" spans="1:5" ht="15.6" x14ac:dyDescent="0.3">
      <c r="A131" s="9"/>
      <c r="B131" s="29" t="s">
        <v>57</v>
      </c>
      <c r="C131" s="30">
        <f>C95+C114+C129</f>
        <v>27832</v>
      </c>
      <c r="D131" s="30">
        <f>D95+D114+D129</f>
        <v>8251</v>
      </c>
      <c r="E131" s="31"/>
    </row>
    <row r="132" spans="1:5" ht="15.6" x14ac:dyDescent="0.3">
      <c r="A132" s="12"/>
      <c r="B132" s="12"/>
      <c r="C132" s="118" t="s">
        <v>9</v>
      </c>
      <c r="D132" s="118"/>
      <c r="E132" s="7" t="s">
        <v>10</v>
      </c>
    </row>
    <row r="133" spans="1:5" x14ac:dyDescent="0.3">
      <c r="A133" s="8" t="s">
        <v>170</v>
      </c>
      <c r="B133" s="9"/>
      <c r="C133" s="10" t="s">
        <v>12</v>
      </c>
      <c r="D133" s="10" t="s">
        <v>13</v>
      </c>
      <c r="E133" s="8"/>
    </row>
    <row r="134" spans="1:5" ht="15.6" x14ac:dyDescent="0.3">
      <c r="A134" s="86" t="s">
        <v>58</v>
      </c>
    </row>
    <row r="135" spans="1:5" ht="15.6" x14ac:dyDescent="0.3">
      <c r="A135" s="13" t="s">
        <v>15</v>
      </c>
      <c r="B135" s="4" t="s">
        <v>196</v>
      </c>
    </row>
    <row r="136" spans="1:5" x14ac:dyDescent="0.3">
      <c r="A136" s="14" t="s">
        <v>16</v>
      </c>
      <c r="B136" s="15" t="s">
        <v>17</v>
      </c>
      <c r="C136" s="15" t="s">
        <v>18</v>
      </c>
      <c r="D136" s="15" t="s">
        <v>18</v>
      </c>
      <c r="E136" s="16"/>
    </row>
    <row r="137" spans="1:5" x14ac:dyDescent="0.3">
      <c r="A137" s="4" t="s">
        <v>19</v>
      </c>
    </row>
    <row r="138" spans="1:5" x14ac:dyDescent="0.3">
      <c r="A138" s="32" t="s">
        <v>20</v>
      </c>
      <c r="B138" t="s">
        <v>21</v>
      </c>
      <c r="C138" s="17">
        <v>25</v>
      </c>
      <c r="D138" s="18">
        <v>25</v>
      </c>
      <c r="E138" s="20"/>
    </row>
    <row r="139" spans="1:5" x14ac:dyDescent="0.3">
      <c r="A139" s="32" t="s">
        <v>20</v>
      </c>
      <c r="B139" t="s">
        <v>22</v>
      </c>
      <c r="C139" s="17">
        <v>145</v>
      </c>
      <c r="D139" s="18">
        <v>145</v>
      </c>
      <c r="E139" s="20"/>
    </row>
    <row r="140" spans="1:5" x14ac:dyDescent="0.3">
      <c r="A140" s="32" t="s">
        <v>20</v>
      </c>
      <c r="B140" t="s">
        <v>23</v>
      </c>
      <c r="C140" s="105">
        <v>130</v>
      </c>
      <c r="D140" s="106">
        <v>130</v>
      </c>
      <c r="E140" s="20"/>
    </row>
    <row r="141" spans="1:5" x14ac:dyDescent="0.3">
      <c r="A141" s="32" t="s">
        <v>20</v>
      </c>
      <c r="B141" t="s">
        <v>24</v>
      </c>
      <c r="C141" s="17">
        <v>78</v>
      </c>
      <c r="D141" s="18">
        <v>78</v>
      </c>
    </row>
    <row r="142" spans="1:5" x14ac:dyDescent="0.3">
      <c r="A142" s="2" t="s">
        <v>20</v>
      </c>
      <c r="B142" t="s">
        <v>25</v>
      </c>
      <c r="C142" s="17">
        <v>500</v>
      </c>
      <c r="D142" s="18">
        <v>0</v>
      </c>
      <c r="E142" s="33" t="s">
        <v>169</v>
      </c>
    </row>
    <row r="143" spans="1:5" x14ac:dyDescent="0.3">
      <c r="A143" s="22" t="s">
        <v>27</v>
      </c>
      <c r="B143" t="s">
        <v>28</v>
      </c>
      <c r="C143" s="106">
        <v>85</v>
      </c>
      <c r="D143" s="106">
        <v>85</v>
      </c>
      <c r="E143" s="21"/>
    </row>
    <row r="144" spans="1:5" x14ac:dyDescent="0.3">
      <c r="A144" s="22" t="s">
        <v>27</v>
      </c>
      <c r="B144" t="s">
        <v>29</v>
      </c>
      <c r="C144" s="106">
        <v>450</v>
      </c>
      <c r="D144" s="18">
        <v>0</v>
      </c>
      <c r="E144" s="21"/>
    </row>
    <row r="145" spans="1:5" x14ac:dyDescent="0.3">
      <c r="A145" s="22" t="s">
        <v>27</v>
      </c>
      <c r="B145" t="s">
        <v>59</v>
      </c>
      <c r="C145" s="17">
        <v>40</v>
      </c>
      <c r="D145" s="18">
        <v>40</v>
      </c>
      <c r="E145" s="33" t="s">
        <v>60</v>
      </c>
    </row>
    <row r="146" spans="1:5" x14ac:dyDescent="0.3">
      <c r="A146" s="22" t="s">
        <v>27</v>
      </c>
      <c r="B146" t="s">
        <v>61</v>
      </c>
      <c r="C146" s="17">
        <v>0</v>
      </c>
      <c r="D146" s="18">
        <v>0</v>
      </c>
      <c r="E146" s="34"/>
    </row>
    <row r="147" spans="1:5" x14ac:dyDescent="0.3">
      <c r="A147" s="4" t="s">
        <v>62</v>
      </c>
      <c r="B147" t="s">
        <v>63</v>
      </c>
      <c r="C147" s="24">
        <v>0</v>
      </c>
      <c r="D147" s="25">
        <v>0</v>
      </c>
    </row>
    <row r="148" spans="1:5" x14ac:dyDescent="0.3">
      <c r="A148" s="35" t="s">
        <v>34</v>
      </c>
      <c r="B148" s="35"/>
      <c r="C148" s="36">
        <v>0</v>
      </c>
      <c r="D148" s="36">
        <v>0</v>
      </c>
      <c r="E148" s="35" t="s">
        <v>65</v>
      </c>
    </row>
    <row r="149" spans="1:5" x14ac:dyDescent="0.3">
      <c r="A149" s="4" t="s">
        <v>36</v>
      </c>
      <c r="B149" t="s">
        <v>35</v>
      </c>
      <c r="C149" s="97">
        <v>3165</v>
      </c>
      <c r="D149" s="97">
        <v>0</v>
      </c>
    </row>
    <row r="150" spans="1:5" x14ac:dyDescent="0.3">
      <c r="A150" s="4" t="s">
        <v>37</v>
      </c>
      <c r="B150" t="s">
        <v>35</v>
      </c>
      <c r="C150" s="97">
        <v>564</v>
      </c>
      <c r="D150" s="97">
        <v>0</v>
      </c>
    </row>
    <row r="151" spans="1:5" x14ac:dyDescent="0.3">
      <c r="A151" s="4" t="s">
        <v>38</v>
      </c>
      <c r="B151" t="s">
        <v>35</v>
      </c>
      <c r="C151" s="97">
        <v>462</v>
      </c>
      <c r="D151" s="97">
        <v>0</v>
      </c>
    </row>
    <row r="152" spans="1:5" x14ac:dyDescent="0.3">
      <c r="A152" s="4" t="s">
        <v>39</v>
      </c>
      <c r="B152" t="s">
        <v>35</v>
      </c>
      <c r="C152" s="97">
        <v>780</v>
      </c>
      <c r="D152" s="97">
        <v>780</v>
      </c>
    </row>
    <row r="153" spans="1:5" x14ac:dyDescent="0.3">
      <c r="A153" s="4" t="s">
        <v>40</v>
      </c>
      <c r="B153" t="s">
        <v>41</v>
      </c>
      <c r="C153" s="97">
        <v>0</v>
      </c>
      <c r="D153" s="97">
        <v>0</v>
      </c>
    </row>
    <row r="154" spans="1:5" x14ac:dyDescent="0.3">
      <c r="A154" s="4" t="s">
        <v>42</v>
      </c>
      <c r="B154" t="s">
        <v>43</v>
      </c>
      <c r="C154" s="97">
        <v>72</v>
      </c>
      <c r="D154" s="97">
        <v>0</v>
      </c>
    </row>
    <row r="155" spans="1:5" x14ac:dyDescent="0.3">
      <c r="B155" s="26" t="s">
        <v>215</v>
      </c>
      <c r="C155" s="74">
        <f>SUM(C136:C154)</f>
        <v>6496</v>
      </c>
      <c r="D155" s="27">
        <f>SUM(D136:D154)</f>
        <v>1283</v>
      </c>
    </row>
    <row r="157" spans="1:5" ht="15.6" x14ac:dyDescent="0.3">
      <c r="A157" s="9"/>
      <c r="B157" s="29" t="s">
        <v>64</v>
      </c>
      <c r="C157" s="30">
        <f>C155</f>
        <v>6496</v>
      </c>
      <c r="D157" s="30">
        <f>D155</f>
        <v>1283</v>
      </c>
      <c r="E157" s="31"/>
    </row>
    <row r="158" spans="1:5" x14ac:dyDescent="0.3">
      <c r="C158" s="25"/>
    </row>
  </sheetData>
  <mergeCells count="3">
    <mergeCell ref="C15:D15"/>
    <mergeCell ref="C74:D74"/>
    <mergeCell ref="C132:D132"/>
  </mergeCells>
  <pageMargins left="0.7" right="0.7" top="0.75" bottom="0.75" header="0.3" footer="0.3"/>
  <pageSetup scale="8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COM-On&amp;Off Campus Budget</vt:lpstr>
      <vt:lpstr>COM-Living with Parent Budget</vt:lpstr>
      <vt:lpstr>COM-3 Year PCMD NW On&amp;Off Campu</vt:lpstr>
      <vt:lpstr>COM-3 Year PCMD NW w Parent</vt:lpstr>
      <vt:lpstr>COP-On&amp;Off Campus Budget</vt:lpstr>
      <vt:lpstr>COP-Living with Parent Budget</vt:lpstr>
      <vt:lpstr>PA-On&amp;Off Campus Budget</vt:lpstr>
      <vt:lpstr>PA-Living with Parent Budget</vt:lpstr>
    </vt:vector>
  </TitlesOfParts>
  <Company>UAMS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Mcreynolds, Alisha M</dc:creator>
  <cp:lastModifiedBy>Lane, Candace E</cp:lastModifiedBy>
  <dcterms:created xsi:type="dcterms:W3CDTF">2025-02-13T15:05:00Z</dcterms:created>
  <dcterms:modified xsi:type="dcterms:W3CDTF">2026-03-31T13:08:23Z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a390d5-a4f3-448c-8368-24080179bc53_Enabled">
    <vt:lpwstr>true</vt:lpwstr>
  </property>
  <property fmtid="{D5CDD505-2E9C-101B-9397-08002B2CF9AE}" pid="3" name="MSIP_Label_8ca390d5-a4f3-448c-8368-24080179bc53_SetDate">
    <vt:lpwstr>2025-03-31T16:22:53Z</vt:lpwstr>
  </property>
  <property fmtid="{D5CDD505-2E9C-101B-9397-08002B2CF9AE}" pid="4" name="MSIP_Label_8ca390d5-a4f3-448c-8368-24080179bc53_Method">
    <vt:lpwstr>Standard</vt:lpwstr>
  </property>
  <property fmtid="{D5CDD505-2E9C-101B-9397-08002B2CF9AE}" pid="5" name="MSIP_Label_8ca390d5-a4f3-448c-8368-24080179bc53_Name">
    <vt:lpwstr>Low Risk</vt:lpwstr>
  </property>
  <property fmtid="{D5CDD505-2E9C-101B-9397-08002B2CF9AE}" pid="6" name="MSIP_Label_8ca390d5-a4f3-448c-8368-24080179bc53_SiteId">
    <vt:lpwstr>5b703aa0-061f-4ed9-beca-765a39ee1304</vt:lpwstr>
  </property>
  <property fmtid="{D5CDD505-2E9C-101B-9397-08002B2CF9AE}" pid="7" name="MSIP_Label_8ca390d5-a4f3-448c-8368-24080179bc53_ActionId">
    <vt:lpwstr>66f4a451-47ac-4e9f-8113-dff478a0aee4</vt:lpwstr>
  </property>
  <property fmtid="{D5CDD505-2E9C-101B-9397-08002B2CF9AE}" pid="8" name="MSIP_Label_8ca390d5-a4f3-448c-8368-24080179bc53_ContentBits">
    <vt:lpwstr>0</vt:lpwstr>
  </property>
  <property fmtid="{D5CDD505-2E9C-101B-9397-08002B2CF9AE}" pid="9" name="MSIP_Label_8ca390d5-a4f3-448c-8368-24080179bc53_Tag">
    <vt:lpwstr>10, 3, 0, 1</vt:lpwstr>
  </property>
</Properties>
</file>